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ylwia\Desktop\ZAM.PUB 2020\Zapytania ofertowe 2020\dostawa żywności Jędrzejów 2\"/>
    </mc:Choice>
  </mc:AlternateContent>
  <bookViews>
    <workbookView xWindow="0" yWindow="0" windowWidth="23040" windowHeight="9192" tabRatio="923" activeTab="5"/>
  </bookViews>
  <sheets>
    <sheet name="Część I- owoce i warzywa" sheetId="1" r:id="rId1"/>
    <sheet name="Część II - wędliny" sheetId="2" r:id="rId2"/>
    <sheet name="Część III- mięso" sheetId="3" r:id="rId3"/>
    <sheet name="Część IV- mięso drobiowe" sheetId="4" r:id="rId4"/>
    <sheet name="Część V- Pieczywo" sheetId="6" r:id="rId5"/>
    <sheet name="Część VI - ryby i mrożonki" sheetId="10" r:id="rId6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6" l="1"/>
  <c r="I5" i="6"/>
  <c r="I6" i="6"/>
  <c r="I7" i="6"/>
  <c r="J7" i="6" s="1"/>
  <c r="K7" i="6" s="1"/>
  <c r="I8" i="6"/>
  <c r="I9" i="6"/>
  <c r="I10" i="6"/>
  <c r="I11" i="6"/>
  <c r="J11" i="6" s="1"/>
  <c r="K11" i="6" s="1"/>
  <c r="I12" i="6"/>
  <c r="J4" i="6"/>
  <c r="J5" i="6"/>
  <c r="J6" i="6"/>
  <c r="K6" i="6" s="1"/>
  <c r="J8" i="6"/>
  <c r="J9" i="6"/>
  <c r="J10" i="6"/>
  <c r="K10" i="6" s="1"/>
  <c r="J12" i="6"/>
  <c r="H3" i="3"/>
  <c r="I4" i="4"/>
  <c r="I5" i="4"/>
  <c r="I6" i="4"/>
  <c r="I7" i="4"/>
  <c r="I8" i="4"/>
  <c r="I9" i="4"/>
  <c r="I10" i="4"/>
  <c r="I11" i="4"/>
  <c r="I3" i="4"/>
  <c r="H4" i="4"/>
  <c r="H5" i="4"/>
  <c r="H6" i="4"/>
  <c r="H7" i="4"/>
  <c r="H8" i="4"/>
  <c r="H9" i="4"/>
  <c r="H10" i="4"/>
  <c r="H11" i="4"/>
  <c r="H3" i="4"/>
  <c r="J11" i="4"/>
  <c r="K11" i="4" s="1"/>
  <c r="F11" i="4"/>
  <c r="J10" i="4"/>
  <c r="K10" i="4" s="1"/>
  <c r="F10" i="4"/>
  <c r="J9" i="4"/>
  <c r="K9" i="4" s="1"/>
  <c r="F9" i="4"/>
  <c r="J8" i="4"/>
  <c r="K8" i="4" s="1"/>
  <c r="F8" i="4"/>
  <c r="J7" i="4"/>
  <c r="K7" i="4" s="1"/>
  <c r="F7" i="4"/>
  <c r="J6" i="4"/>
  <c r="K6" i="4" s="1"/>
  <c r="F6" i="4"/>
  <c r="J5" i="4"/>
  <c r="K5" i="4" s="1"/>
  <c r="F5" i="4"/>
  <c r="J4" i="4"/>
  <c r="K4" i="4" s="1"/>
  <c r="F4" i="4"/>
  <c r="J3" i="4"/>
  <c r="K3" i="4" s="1"/>
  <c r="F3" i="4"/>
  <c r="H4" i="10"/>
  <c r="H5" i="10"/>
  <c r="H6" i="10"/>
  <c r="H7" i="10"/>
  <c r="H8" i="10"/>
  <c r="H9" i="10"/>
  <c r="H10" i="10"/>
  <c r="I4" i="10"/>
  <c r="I5" i="10"/>
  <c r="J5" i="10" s="1"/>
  <c r="K5" i="10" s="1"/>
  <c r="I6" i="10"/>
  <c r="I7" i="10"/>
  <c r="J7" i="10" s="1"/>
  <c r="K7" i="10" s="1"/>
  <c r="I8" i="10"/>
  <c r="I9" i="10"/>
  <c r="J9" i="10" s="1"/>
  <c r="K9" i="10" s="1"/>
  <c r="I10" i="10"/>
  <c r="I3" i="10"/>
  <c r="J3" i="10" s="1"/>
  <c r="K3" i="10" s="1"/>
  <c r="H3" i="10"/>
  <c r="H3" i="2"/>
  <c r="J10" i="10"/>
  <c r="K10" i="10" s="1"/>
  <c r="F10" i="10"/>
  <c r="F9" i="10"/>
  <c r="J8" i="10"/>
  <c r="K8" i="10" s="1"/>
  <c r="F8" i="10"/>
  <c r="F7" i="10"/>
  <c r="J6" i="10"/>
  <c r="K6" i="10" s="1"/>
  <c r="F6" i="10"/>
  <c r="F5" i="10"/>
  <c r="J4" i="10"/>
  <c r="K4" i="10" s="1"/>
  <c r="F4" i="10"/>
  <c r="F3" i="10"/>
  <c r="K5" i="6"/>
  <c r="K8" i="6"/>
  <c r="K9" i="6"/>
  <c r="K12" i="6"/>
  <c r="I3" i="6"/>
  <c r="H4" i="6"/>
  <c r="H5" i="6"/>
  <c r="H6" i="6"/>
  <c r="H7" i="6"/>
  <c r="H8" i="6"/>
  <c r="H9" i="6"/>
  <c r="H10" i="6"/>
  <c r="H11" i="6"/>
  <c r="H12" i="6"/>
  <c r="H3" i="6"/>
  <c r="F12" i="6"/>
  <c r="F11" i="6"/>
  <c r="F10" i="6"/>
  <c r="F9" i="6"/>
  <c r="F8" i="6"/>
  <c r="F7" i="6"/>
  <c r="F6" i="6"/>
  <c r="F5" i="6"/>
  <c r="K4" i="6"/>
  <c r="J3" i="6"/>
  <c r="K3" i="6" s="1"/>
  <c r="F3" i="6"/>
  <c r="F13" i="6" s="1"/>
  <c r="H4" i="2"/>
  <c r="I4" i="3"/>
  <c r="I5" i="3"/>
  <c r="J5" i="3" s="1"/>
  <c r="K5" i="3" s="1"/>
  <c r="I6" i="3"/>
  <c r="I7" i="3"/>
  <c r="I8" i="3"/>
  <c r="I9" i="3"/>
  <c r="J9" i="3" s="1"/>
  <c r="K9" i="3" s="1"/>
  <c r="I10" i="3"/>
  <c r="I11" i="3"/>
  <c r="I12" i="3"/>
  <c r="I13" i="3"/>
  <c r="J13" i="3" s="1"/>
  <c r="K13" i="3" s="1"/>
  <c r="I14" i="3"/>
  <c r="I15" i="3"/>
  <c r="I16" i="3"/>
  <c r="I17" i="3"/>
  <c r="J17" i="3" s="1"/>
  <c r="K17" i="3" s="1"/>
  <c r="I18" i="3"/>
  <c r="I19" i="3"/>
  <c r="I20" i="3"/>
  <c r="I3" i="3"/>
  <c r="J3" i="3" s="1"/>
  <c r="K3" i="3" s="1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J20" i="3"/>
  <c r="K20" i="3" s="1"/>
  <c r="F20" i="3"/>
  <c r="J19" i="3"/>
  <c r="K19" i="3" s="1"/>
  <c r="F19" i="3"/>
  <c r="J18" i="3"/>
  <c r="K18" i="3" s="1"/>
  <c r="F18" i="3"/>
  <c r="F17" i="3"/>
  <c r="J16" i="3"/>
  <c r="K16" i="3" s="1"/>
  <c r="F16" i="3"/>
  <c r="J15" i="3"/>
  <c r="K15" i="3" s="1"/>
  <c r="F15" i="3"/>
  <c r="J14" i="3"/>
  <c r="K14" i="3" s="1"/>
  <c r="F14" i="3"/>
  <c r="F13" i="3"/>
  <c r="J12" i="3"/>
  <c r="K12" i="3" s="1"/>
  <c r="F12" i="3"/>
  <c r="J11" i="3"/>
  <c r="K11" i="3" s="1"/>
  <c r="F11" i="3"/>
  <c r="J10" i="3"/>
  <c r="K10" i="3" s="1"/>
  <c r="F10" i="3"/>
  <c r="F9" i="3"/>
  <c r="J8" i="3"/>
  <c r="K8" i="3" s="1"/>
  <c r="F8" i="3"/>
  <c r="J7" i="3"/>
  <c r="K7" i="3" s="1"/>
  <c r="F7" i="3"/>
  <c r="J6" i="3"/>
  <c r="K6" i="3" s="1"/>
  <c r="F6" i="3"/>
  <c r="F5" i="3"/>
  <c r="J4" i="3"/>
  <c r="K4" i="3" s="1"/>
  <c r="F4" i="3"/>
  <c r="F3" i="3"/>
  <c r="I4" i="2"/>
  <c r="J4" i="2" s="1"/>
  <c r="K4" i="2" s="1"/>
  <c r="I5" i="2"/>
  <c r="J5" i="2" s="1"/>
  <c r="K5" i="2" s="1"/>
  <c r="I6" i="2"/>
  <c r="J6" i="2" s="1"/>
  <c r="K6" i="2" s="1"/>
  <c r="I7" i="2"/>
  <c r="J7" i="2" s="1"/>
  <c r="K7" i="2" s="1"/>
  <c r="I8" i="2"/>
  <c r="J8" i="2" s="1"/>
  <c r="K8" i="2" s="1"/>
  <c r="I9" i="2"/>
  <c r="J9" i="2" s="1"/>
  <c r="K9" i="2" s="1"/>
  <c r="I10" i="2"/>
  <c r="J10" i="2" s="1"/>
  <c r="K10" i="2" s="1"/>
  <c r="I11" i="2"/>
  <c r="J11" i="2" s="1"/>
  <c r="K11" i="2" s="1"/>
  <c r="I12" i="2"/>
  <c r="J12" i="2" s="1"/>
  <c r="K12" i="2" s="1"/>
  <c r="I13" i="2"/>
  <c r="I14" i="2"/>
  <c r="J14" i="2" s="1"/>
  <c r="K14" i="2" s="1"/>
  <c r="I15" i="2"/>
  <c r="J15" i="2" s="1"/>
  <c r="K15" i="2" s="1"/>
  <c r="I16" i="2"/>
  <c r="I17" i="2"/>
  <c r="J17" i="2" s="1"/>
  <c r="K17" i="2" s="1"/>
  <c r="I18" i="2"/>
  <c r="J18" i="2" s="1"/>
  <c r="K18" i="2" s="1"/>
  <c r="I19" i="2"/>
  <c r="J19" i="2" s="1"/>
  <c r="K19" i="2" s="1"/>
  <c r="I20" i="2"/>
  <c r="I21" i="2"/>
  <c r="J21" i="2" s="1"/>
  <c r="K21" i="2" s="1"/>
  <c r="I22" i="2"/>
  <c r="J22" i="2" s="1"/>
  <c r="K22" i="2" s="1"/>
  <c r="I23" i="2"/>
  <c r="J23" i="2" s="1"/>
  <c r="K23" i="2" s="1"/>
  <c r="I24" i="2"/>
  <c r="J24" i="2" s="1"/>
  <c r="K24" i="2" s="1"/>
  <c r="I25" i="2"/>
  <c r="J25" i="2" s="1"/>
  <c r="K25" i="2" s="1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3" i="1"/>
  <c r="I3" i="2"/>
  <c r="J3" i="2" s="1"/>
  <c r="K3" i="2" s="1"/>
  <c r="I3" i="1"/>
  <c r="F25" i="2"/>
  <c r="F24" i="2"/>
  <c r="F23" i="2"/>
  <c r="F22" i="2"/>
  <c r="F21" i="2"/>
  <c r="J20" i="2"/>
  <c r="K20" i="2" s="1"/>
  <c r="F20" i="2"/>
  <c r="F19" i="2"/>
  <c r="F18" i="2"/>
  <c r="F17" i="2"/>
  <c r="J16" i="2"/>
  <c r="K16" i="2" s="1"/>
  <c r="F16" i="2"/>
  <c r="F15" i="2"/>
  <c r="F14" i="2"/>
  <c r="J13" i="2"/>
  <c r="K13" i="2" s="1"/>
  <c r="F13" i="2"/>
  <c r="F12" i="2"/>
  <c r="F11" i="2"/>
  <c r="F10" i="2"/>
  <c r="F9" i="2"/>
  <c r="F8" i="2"/>
  <c r="F7" i="2"/>
  <c r="F6" i="2"/>
  <c r="F5" i="2"/>
  <c r="F4" i="2"/>
  <c r="F3" i="2"/>
  <c r="H4" i="1"/>
  <c r="H6" i="1"/>
  <c r="H8" i="1"/>
  <c r="H9" i="1"/>
  <c r="H10" i="1"/>
  <c r="H11" i="1"/>
  <c r="I4" i="1"/>
  <c r="J4" i="1" s="1"/>
  <c r="K4" i="1" s="1"/>
  <c r="I6" i="1"/>
  <c r="J6" i="1" s="1"/>
  <c r="K6" i="1" s="1"/>
  <c r="I8" i="1"/>
  <c r="J8" i="1" s="1"/>
  <c r="K8" i="1" s="1"/>
  <c r="I9" i="1"/>
  <c r="I10" i="1"/>
  <c r="I11" i="1"/>
  <c r="J11" i="1" s="1"/>
  <c r="K11" i="1" s="1"/>
  <c r="I12" i="1"/>
  <c r="J12" i="1" s="1"/>
  <c r="K12" i="1" s="1"/>
  <c r="I14" i="1"/>
  <c r="I15" i="1"/>
  <c r="I16" i="1"/>
  <c r="J16" i="1" s="1"/>
  <c r="K16" i="1" s="1"/>
  <c r="I17" i="1"/>
  <c r="I18" i="1"/>
  <c r="I19" i="1"/>
  <c r="J19" i="1" s="1"/>
  <c r="K19" i="1" s="1"/>
  <c r="I20" i="1"/>
  <c r="J20" i="1" s="1"/>
  <c r="K20" i="1" s="1"/>
  <c r="I21" i="1"/>
  <c r="I22" i="1"/>
  <c r="I23" i="1"/>
  <c r="I24" i="1"/>
  <c r="J24" i="1" s="1"/>
  <c r="K24" i="1" s="1"/>
  <c r="I25" i="1"/>
  <c r="I26" i="1"/>
  <c r="I27" i="1"/>
  <c r="I28" i="1"/>
  <c r="J28" i="1" s="1"/>
  <c r="K28" i="1" s="1"/>
  <c r="I29" i="1"/>
  <c r="I31" i="1"/>
  <c r="I32" i="1"/>
  <c r="J32" i="1" s="1"/>
  <c r="K32" i="1" s="1"/>
  <c r="I33" i="1"/>
  <c r="J33" i="1" s="1"/>
  <c r="K33" i="1" s="1"/>
  <c r="H5" i="1"/>
  <c r="I7" i="1"/>
  <c r="J7" i="1" s="1"/>
  <c r="K7" i="1" s="1"/>
  <c r="I13" i="1"/>
  <c r="J13" i="1" s="1"/>
  <c r="K13" i="1" s="1"/>
  <c r="I30" i="1"/>
  <c r="J30" i="1" s="1"/>
  <c r="K30" i="1" s="1"/>
  <c r="F33" i="1"/>
  <c r="F32" i="1"/>
  <c r="J31" i="1"/>
  <c r="K31" i="1" s="1"/>
  <c r="F31" i="1"/>
  <c r="F30" i="1"/>
  <c r="J29" i="1"/>
  <c r="K29" i="1" s="1"/>
  <c r="F29" i="1"/>
  <c r="F28" i="1"/>
  <c r="J27" i="1"/>
  <c r="K27" i="1" s="1"/>
  <c r="F27" i="1"/>
  <c r="J26" i="1"/>
  <c r="K26" i="1" s="1"/>
  <c r="F26" i="1"/>
  <c r="J25" i="1"/>
  <c r="K25" i="1" s="1"/>
  <c r="F25" i="1"/>
  <c r="F24" i="1"/>
  <c r="J23" i="1"/>
  <c r="K23" i="1" s="1"/>
  <c r="F23" i="1"/>
  <c r="J22" i="1"/>
  <c r="K22" i="1" s="1"/>
  <c r="F22" i="1"/>
  <c r="J21" i="1"/>
  <c r="K21" i="1" s="1"/>
  <c r="F21" i="1"/>
  <c r="F20" i="1"/>
  <c r="F19" i="1"/>
  <c r="J18" i="1"/>
  <c r="K18" i="1" s="1"/>
  <c r="F18" i="1"/>
  <c r="J17" i="1"/>
  <c r="K17" i="1" s="1"/>
  <c r="F17" i="1"/>
  <c r="F16" i="1"/>
  <c r="J15" i="1"/>
  <c r="K15" i="1" s="1"/>
  <c r="F15" i="1"/>
  <c r="J14" i="1"/>
  <c r="K14" i="1" s="1"/>
  <c r="F14" i="1"/>
  <c r="F13" i="1"/>
  <c r="F12" i="1"/>
  <c r="F11" i="1"/>
  <c r="J10" i="1"/>
  <c r="K10" i="1" s="1"/>
  <c r="F10" i="1"/>
  <c r="J9" i="1"/>
  <c r="K9" i="1" s="1"/>
  <c r="F9" i="1"/>
  <c r="F8" i="1"/>
  <c r="F7" i="1"/>
  <c r="F6" i="1"/>
  <c r="F5" i="1"/>
  <c r="F4" i="1"/>
  <c r="F3" i="1"/>
  <c r="F12" i="4" l="1"/>
  <c r="K12" i="4"/>
  <c r="F11" i="10"/>
  <c r="K11" i="10"/>
  <c r="K13" i="6"/>
  <c r="F21" i="3"/>
  <c r="K21" i="3"/>
  <c r="F26" i="2"/>
  <c r="K26" i="2"/>
  <c r="H7" i="1"/>
  <c r="I5" i="1"/>
  <c r="J5" i="1" s="1"/>
  <c r="K5" i="1" s="1"/>
  <c r="F34" i="1"/>
  <c r="J3" i="1" l="1"/>
  <c r="K3" i="1" s="1"/>
  <c r="K34" i="1" s="1"/>
</calcChain>
</file>

<file path=xl/sharedStrings.xml><?xml version="1.0" encoding="utf-8"?>
<sst xmlns="http://schemas.openxmlformats.org/spreadsheetml/2006/main" count="294" uniqueCount="129">
  <si>
    <t>Asortyment</t>
  </si>
  <si>
    <t>j.m.</t>
  </si>
  <si>
    <t>Ilość</t>
  </si>
  <si>
    <t>Cena jedn. Netto</t>
  </si>
  <si>
    <t>Wartość netto</t>
  </si>
  <si>
    <t>Wartość VAT</t>
  </si>
  <si>
    <t>Cena jedn. Brutto</t>
  </si>
  <si>
    <t xml:space="preserve">Wartość brutto </t>
  </si>
  <si>
    <t>Banan</t>
  </si>
  <si>
    <t>Kg</t>
  </si>
  <si>
    <t>Buraki</t>
  </si>
  <si>
    <t>Cebula</t>
  </si>
  <si>
    <t>Gruszki</t>
  </si>
  <si>
    <t>Rzodkiewka pęczek</t>
  </si>
  <si>
    <t>Szt.</t>
  </si>
  <si>
    <t>Jabłka</t>
  </si>
  <si>
    <t>Śliwki</t>
  </si>
  <si>
    <t>Czosnek polski</t>
  </si>
  <si>
    <t>Kapusta biała</t>
  </si>
  <si>
    <t>Kapusta czerwona</t>
  </si>
  <si>
    <t>Kapusta kiszona</t>
  </si>
  <si>
    <t>Kapusta pekińska</t>
  </si>
  <si>
    <t>Koper</t>
  </si>
  <si>
    <t>Mandarynka</t>
  </si>
  <si>
    <t>Marchew</t>
  </si>
  <si>
    <t>Ogórek świeży</t>
  </si>
  <si>
    <t>Ogórki kiszone</t>
  </si>
  <si>
    <t>Papryka</t>
  </si>
  <si>
    <t>Pietruszka</t>
  </si>
  <si>
    <t>Pomarańcze</t>
  </si>
  <si>
    <t>Pomidor</t>
  </si>
  <si>
    <t>Por</t>
  </si>
  <si>
    <t>Sałata lodowa</t>
  </si>
  <si>
    <t>Nektarynka</t>
  </si>
  <si>
    <t>Cytryna</t>
  </si>
  <si>
    <t>Pieczarki</t>
  </si>
  <si>
    <t>Seler</t>
  </si>
  <si>
    <t>Sałata zielona</t>
  </si>
  <si>
    <t>Pietruszka zielona  pęczek</t>
  </si>
  <si>
    <t>Szczypior świeży pęczek</t>
  </si>
  <si>
    <t>Ziemniaki</t>
  </si>
  <si>
    <t>Razem</t>
  </si>
  <si>
    <t>L.p</t>
  </si>
  <si>
    <t>Załącznik nr 1A</t>
  </si>
  <si>
    <t>Część I Owoce i warzywa</t>
  </si>
  <si>
    <t>Stawka VAT</t>
  </si>
  <si>
    <t>A</t>
  </si>
  <si>
    <t>B</t>
  </si>
  <si>
    <t>C</t>
  </si>
  <si>
    <t xml:space="preserve"> VAT</t>
  </si>
  <si>
    <t>Kiełbasa biała cienka w naturalnej osłonce</t>
  </si>
  <si>
    <t>Kiełbasa podwawelska cienka, średnio rozdrobniona, wędzona</t>
  </si>
  <si>
    <t>Pasztet z pieca wieprzowy</t>
  </si>
  <si>
    <t>Kiełbasa toruńska cienka, tradycyjna receptura</t>
  </si>
  <si>
    <t>Kiełbasa polędwiczanka z warzywami, min. 38,8% mięsa wieprzowego</t>
  </si>
  <si>
    <t>Kaszanka gryczana</t>
  </si>
  <si>
    <t>Kiełbasa żywiecka wieprzowa min. 77% mięsa wieprzowego</t>
  </si>
  <si>
    <t>Szynka soczysta z beczki, min 76% mięsa wieprzowego</t>
  </si>
  <si>
    <t>Pasztetowa śniadaniowa, wieprzowo-drobiowa</t>
  </si>
  <si>
    <t>Szynka szlachecka wieprzowa, min. 83% mięsa</t>
  </si>
  <si>
    <t>Pasztet pieczony wieprzowy</t>
  </si>
  <si>
    <t>Szynkowa wieprzowa, min 70% mięsa</t>
  </si>
  <si>
    <t>Parówki cienkiei, min 45% mięsa wieprzowego</t>
  </si>
  <si>
    <t>Kiełbasa z szynki, min. 70% mięsa wieprzowego</t>
  </si>
  <si>
    <t>Rolada boczkowa, min.56% mięsa wieprzowego</t>
  </si>
  <si>
    <t>Schab ze wsi, min. 74% mięsa wieprzowego</t>
  </si>
  <si>
    <t>Schab dworski, min. 68% mięsa wieprzowego</t>
  </si>
  <si>
    <t>Polędwica  sopocka wieprzowa, min. 61% mięsa</t>
  </si>
  <si>
    <t>Polędwica miodowa z piersią</t>
  </si>
  <si>
    <t>Kiełbasa krakowska,  tradycyjna receptura, min. 54% mięsa wieprzowego</t>
  </si>
  <si>
    <t xml:space="preserve">Mortadela wieprzowa, min. 63% mięsa </t>
  </si>
  <si>
    <t>Kiełbasa parówkowa wieprzowa</t>
  </si>
  <si>
    <t>Część II - Wędliny</t>
  </si>
  <si>
    <t>VAT</t>
  </si>
  <si>
    <t>j. m</t>
  </si>
  <si>
    <t>Szynka b/k</t>
  </si>
  <si>
    <t>Łopatka wieprzowa b/k</t>
  </si>
  <si>
    <t>Schab b/k</t>
  </si>
  <si>
    <t>Karczek b/k</t>
  </si>
  <si>
    <t>Podgardle wędzone</t>
  </si>
  <si>
    <t>Kości wędzone</t>
  </si>
  <si>
    <t>Pręga wołowa</t>
  </si>
  <si>
    <t>Łata wołowa</t>
  </si>
  <si>
    <t>Słonina</t>
  </si>
  <si>
    <t>Żeberka wieprzowe</t>
  </si>
  <si>
    <t>Wołowina rosołowa</t>
  </si>
  <si>
    <t>Nogi wieprzowe</t>
  </si>
  <si>
    <t>Golonka surowa</t>
  </si>
  <si>
    <t>Biodrówka wieprzowa</t>
  </si>
  <si>
    <t>Boczek surowy</t>
  </si>
  <si>
    <t>Boczek wedzony</t>
  </si>
  <si>
    <t>Żebro wołowe</t>
  </si>
  <si>
    <t>2-ka wołowa</t>
  </si>
  <si>
    <t>Część III- mięso</t>
  </si>
  <si>
    <t>Bułka zwykła pszenna 50g</t>
  </si>
  <si>
    <t>Szt</t>
  </si>
  <si>
    <t>Bułka zwykła pszenna 100g</t>
  </si>
  <si>
    <t>szt</t>
  </si>
  <si>
    <t>Bułka grahamka 60g</t>
  </si>
  <si>
    <t>Bułka drożdżowa słodka z nadzieniem 60g</t>
  </si>
  <si>
    <t>Bagietka 100g</t>
  </si>
  <si>
    <t>Chleb zwykły krojony mieszany 0,6kg</t>
  </si>
  <si>
    <t>Chleb ciemny mieszany z ziarnem 600g</t>
  </si>
  <si>
    <t>Paluch wyborowy 100g</t>
  </si>
  <si>
    <t>Bułka tarta 500g</t>
  </si>
  <si>
    <t>Pączek 80g</t>
  </si>
  <si>
    <t>Razem:</t>
  </si>
  <si>
    <t>Ryba mintaj filet</t>
  </si>
  <si>
    <t>Barszcz ukraiński</t>
  </si>
  <si>
    <t>Fasolka szparagowa</t>
  </si>
  <si>
    <t>Brokuły</t>
  </si>
  <si>
    <t>Miruna filet</t>
  </si>
  <si>
    <t>Zupa jarzynowa min. 7 składnikowa</t>
  </si>
  <si>
    <t>Zupa kalafiorowa</t>
  </si>
  <si>
    <t>Mieszanka kompotowa</t>
  </si>
  <si>
    <t>Kurczak</t>
  </si>
  <si>
    <t>Wątróbka drobiowa</t>
  </si>
  <si>
    <t>Żołądki drobiowe</t>
  </si>
  <si>
    <t>Filet z kurczaka</t>
  </si>
  <si>
    <t>kg</t>
  </si>
  <si>
    <t>Udko z kurczaka</t>
  </si>
  <si>
    <t>Pałka z kurczaka</t>
  </si>
  <si>
    <t>Skrzydełka z kurczaka</t>
  </si>
  <si>
    <t>Łapki z kurczaka</t>
  </si>
  <si>
    <t>Korpus</t>
  </si>
  <si>
    <t>Załącznik 1A</t>
  </si>
  <si>
    <t>Część IV- Mięso drobiowe</t>
  </si>
  <si>
    <t>Część VII - Pieczywo</t>
  </si>
  <si>
    <t>Część IX- ryby i mrożonki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</si>
</sst>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zł&quot;"/>
    <numFmt numFmtId="165" formatCode="#,##0\ &quot;zł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164" fontId="2" fillId="0" borderId="1" xfId="0" applyNumberFormat="1" applyFont="1" applyBorder="1" applyAlignment="1" applyProtection="1">
      <alignment vertical="top" wrapText="1"/>
      <protection locked="0"/>
    </xf>
    <xf numFmtId="164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/>
    </xf>
    <xf numFmtId="0" fontId="0" fillId="0" borderId="3" xfId="0" applyBorder="1"/>
    <xf numFmtId="0" fontId="0" fillId="0" borderId="3" xfId="0" applyBorder="1" applyAlignment="1">
      <alignment vertical="top"/>
    </xf>
    <xf numFmtId="0" fontId="3" fillId="0" borderId="0" xfId="0" applyFont="1"/>
    <xf numFmtId="0" fontId="3" fillId="0" borderId="3" xfId="0" applyFont="1" applyBorder="1" applyAlignment="1">
      <alignment vertical="top"/>
    </xf>
    <xf numFmtId="0" fontId="3" fillId="0" borderId="3" xfId="0" applyFont="1" applyBorder="1"/>
    <xf numFmtId="0" fontId="4" fillId="0" borderId="0" xfId="0" applyFont="1"/>
    <xf numFmtId="9" fontId="2" fillId="0" borderId="1" xfId="1" applyFont="1" applyBorder="1" applyAlignment="1">
      <alignment vertical="top" wrapText="1"/>
    </xf>
    <xf numFmtId="165" fontId="2" fillId="0" borderId="1" xfId="1" applyNumberFormat="1" applyFont="1" applyBorder="1" applyAlignment="1">
      <alignment vertical="top" wrapText="1"/>
    </xf>
    <xf numFmtId="164" fontId="5" fillId="0" borderId="1" xfId="0" applyNumberFormat="1" applyFont="1" applyBorder="1" applyAlignment="1">
      <alignment vertical="top" wrapText="1"/>
    </xf>
    <xf numFmtId="164" fontId="2" fillId="0" borderId="1" xfId="0" applyNumberFormat="1" applyFont="1" applyBorder="1"/>
    <xf numFmtId="0" fontId="2" fillId="0" borderId="5" xfId="0" applyFont="1" applyFill="1" applyBorder="1" applyAlignment="1">
      <alignment vertical="top" wrapText="1"/>
    </xf>
    <xf numFmtId="0" fontId="2" fillId="0" borderId="1" xfId="0" applyFont="1" applyBorder="1"/>
    <xf numFmtId="0" fontId="2" fillId="0" borderId="4" xfId="0" applyFont="1" applyBorder="1"/>
    <xf numFmtId="0" fontId="2" fillId="0" borderId="4" xfId="0" applyFont="1" applyBorder="1" applyAlignment="1">
      <alignment wrapText="1"/>
    </xf>
    <xf numFmtId="9" fontId="0" fillId="0" borderId="0" xfId="1" applyFont="1"/>
    <xf numFmtId="9" fontId="2" fillId="0" borderId="1" xfId="1" applyFont="1" applyBorder="1" applyAlignment="1">
      <alignment horizontal="center" vertical="top" wrapText="1"/>
    </xf>
    <xf numFmtId="9" fontId="2" fillId="0" borderId="1" xfId="1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L1" sqref="L1:M1048576"/>
    </sheetView>
  </sheetViews>
  <sheetFormatPr defaultRowHeight="13.8" x14ac:dyDescent="0.25"/>
  <cols>
    <col min="1" max="1" width="4.6640625" style="12" customWidth="1"/>
    <col min="2" max="5" width="8.88671875" style="12"/>
    <col min="6" max="7" width="12.44140625" style="12" customWidth="1"/>
    <col min="8" max="8" width="10.109375" style="12" hidden="1" customWidth="1"/>
    <col min="9" max="9" width="12.33203125" style="12" customWidth="1"/>
    <col min="10" max="10" width="8.88671875" style="12"/>
    <col min="11" max="11" width="11.77734375" style="12" customWidth="1"/>
    <col min="12" max="13" width="0" style="12" hidden="1" customWidth="1"/>
    <col min="14" max="16384" width="8.88671875" style="12"/>
  </cols>
  <sheetData>
    <row r="1" spans="1:13" s="15" customFormat="1" x14ac:dyDescent="0.25">
      <c r="A1" s="27" t="s">
        <v>44</v>
      </c>
      <c r="B1" s="27"/>
      <c r="C1" s="27"/>
      <c r="D1" s="27"/>
      <c r="E1" s="27"/>
      <c r="F1" s="27"/>
      <c r="G1" s="27"/>
      <c r="H1" s="27"/>
      <c r="I1" s="27"/>
      <c r="J1" s="28" t="s">
        <v>43</v>
      </c>
      <c r="K1" s="28"/>
    </row>
    <row r="2" spans="1:13" ht="26.4" x14ac:dyDescent="0.25">
      <c r="A2" s="13" t="s">
        <v>42</v>
      </c>
      <c r="B2" s="7" t="s">
        <v>0</v>
      </c>
      <c r="C2" s="1" t="s">
        <v>1</v>
      </c>
      <c r="D2" s="1" t="s">
        <v>2</v>
      </c>
      <c r="E2" s="2" t="s">
        <v>3</v>
      </c>
      <c r="F2" s="1" t="s">
        <v>4</v>
      </c>
      <c r="G2" s="1" t="s">
        <v>49</v>
      </c>
      <c r="H2" s="1" t="s">
        <v>45</v>
      </c>
      <c r="I2" s="1" t="s">
        <v>5</v>
      </c>
      <c r="J2" s="1" t="s">
        <v>6</v>
      </c>
      <c r="K2" s="1" t="s">
        <v>7</v>
      </c>
    </row>
    <row r="3" spans="1:13" x14ac:dyDescent="0.25">
      <c r="A3" s="14">
        <v>1</v>
      </c>
      <c r="B3" s="8" t="s">
        <v>8</v>
      </c>
      <c r="C3" s="3" t="s">
        <v>9</v>
      </c>
      <c r="D3" s="3">
        <v>200</v>
      </c>
      <c r="E3" s="4">
        <v>0</v>
      </c>
      <c r="F3" s="5">
        <f t="shared" ref="F3:F33" si="0">D3*E3</f>
        <v>0</v>
      </c>
      <c r="G3" s="16">
        <v>0</v>
      </c>
      <c r="H3" s="17" t="e">
        <f t="shared" ref="H3:H11" si="1">VLOOKUP(G3,$L$4:$M$6,2,0)</f>
        <v>#N/A</v>
      </c>
      <c r="I3" s="5">
        <f>E3*G3</f>
        <v>0</v>
      </c>
      <c r="J3" s="5">
        <f t="shared" ref="J3:J33" si="2">E3+I3</f>
        <v>0</v>
      </c>
      <c r="K3" s="5">
        <f t="shared" ref="K3:K33" si="3">D3*J3</f>
        <v>0</v>
      </c>
    </row>
    <row r="4" spans="1:13" x14ac:dyDescent="0.25">
      <c r="A4" s="14">
        <v>2</v>
      </c>
      <c r="B4" s="8" t="s">
        <v>10</v>
      </c>
      <c r="C4" s="3" t="s">
        <v>9</v>
      </c>
      <c r="D4" s="3">
        <v>100</v>
      </c>
      <c r="E4" s="4">
        <v>0</v>
      </c>
      <c r="F4" s="5">
        <f t="shared" si="0"/>
        <v>0</v>
      </c>
      <c r="G4" s="16">
        <v>0</v>
      </c>
      <c r="H4" s="17" t="e">
        <f t="shared" si="1"/>
        <v>#N/A</v>
      </c>
      <c r="I4" s="5">
        <f t="shared" ref="I4:I33" si="4">E4*G4</f>
        <v>0</v>
      </c>
      <c r="J4" s="5">
        <f t="shared" si="2"/>
        <v>0</v>
      </c>
      <c r="K4" s="5">
        <f t="shared" si="3"/>
        <v>0</v>
      </c>
      <c r="L4" s="12" t="s">
        <v>46</v>
      </c>
      <c r="M4" s="12">
        <v>23</v>
      </c>
    </row>
    <row r="5" spans="1:13" x14ac:dyDescent="0.25">
      <c r="A5" s="14">
        <v>3</v>
      </c>
      <c r="B5" s="8" t="s">
        <v>11</v>
      </c>
      <c r="C5" s="3" t="s">
        <v>9</v>
      </c>
      <c r="D5" s="3">
        <v>300</v>
      </c>
      <c r="E5" s="4">
        <v>0</v>
      </c>
      <c r="F5" s="5">
        <f t="shared" si="0"/>
        <v>0</v>
      </c>
      <c r="G5" s="16">
        <v>0</v>
      </c>
      <c r="H5" s="17" t="e">
        <f t="shared" si="1"/>
        <v>#N/A</v>
      </c>
      <c r="I5" s="5">
        <f t="shared" si="4"/>
        <v>0</v>
      </c>
      <c r="J5" s="5">
        <f t="shared" si="2"/>
        <v>0</v>
      </c>
      <c r="K5" s="5">
        <f t="shared" si="3"/>
        <v>0</v>
      </c>
      <c r="L5" s="12" t="s">
        <v>47</v>
      </c>
      <c r="M5" s="12">
        <v>8</v>
      </c>
    </row>
    <row r="6" spans="1:13" x14ac:dyDescent="0.25">
      <c r="A6" s="14">
        <v>4</v>
      </c>
      <c r="B6" s="8" t="s">
        <v>12</v>
      </c>
      <c r="C6" s="3" t="s">
        <v>9</v>
      </c>
      <c r="D6" s="3">
        <v>150</v>
      </c>
      <c r="E6" s="4">
        <v>0</v>
      </c>
      <c r="F6" s="5">
        <f t="shared" si="0"/>
        <v>0</v>
      </c>
      <c r="G6" s="16">
        <v>0</v>
      </c>
      <c r="H6" s="17" t="e">
        <f t="shared" si="1"/>
        <v>#N/A</v>
      </c>
      <c r="I6" s="5">
        <f t="shared" si="4"/>
        <v>0</v>
      </c>
      <c r="J6" s="5">
        <f t="shared" si="2"/>
        <v>0</v>
      </c>
      <c r="K6" s="5">
        <f t="shared" si="3"/>
        <v>0</v>
      </c>
      <c r="L6" s="12" t="s">
        <v>48</v>
      </c>
      <c r="M6" s="12">
        <v>5</v>
      </c>
    </row>
    <row r="7" spans="1:13" ht="26.4" x14ac:dyDescent="0.25">
      <c r="A7" s="14">
        <v>5</v>
      </c>
      <c r="B7" s="8" t="s">
        <v>13</v>
      </c>
      <c r="C7" s="3" t="s">
        <v>14</v>
      </c>
      <c r="D7" s="3">
        <v>50</v>
      </c>
      <c r="E7" s="4">
        <v>0</v>
      </c>
      <c r="F7" s="5">
        <f t="shared" si="0"/>
        <v>0</v>
      </c>
      <c r="G7" s="16">
        <v>0</v>
      </c>
      <c r="H7" s="17" t="e">
        <f t="shared" si="1"/>
        <v>#N/A</v>
      </c>
      <c r="I7" s="5">
        <f t="shared" si="4"/>
        <v>0</v>
      </c>
      <c r="J7" s="5">
        <f t="shared" si="2"/>
        <v>0</v>
      </c>
      <c r="K7" s="5">
        <f t="shared" si="3"/>
        <v>0</v>
      </c>
    </row>
    <row r="8" spans="1:13" x14ac:dyDescent="0.25">
      <c r="A8" s="14">
        <v>6</v>
      </c>
      <c r="B8" s="8" t="s">
        <v>15</v>
      </c>
      <c r="C8" s="3" t="s">
        <v>9</v>
      </c>
      <c r="D8" s="3">
        <v>700</v>
      </c>
      <c r="E8" s="4">
        <v>0</v>
      </c>
      <c r="F8" s="5">
        <f t="shared" si="0"/>
        <v>0</v>
      </c>
      <c r="G8" s="16">
        <v>0</v>
      </c>
      <c r="H8" s="17" t="e">
        <f t="shared" si="1"/>
        <v>#N/A</v>
      </c>
      <c r="I8" s="5">
        <f t="shared" si="4"/>
        <v>0</v>
      </c>
      <c r="J8" s="5">
        <f t="shared" si="2"/>
        <v>0</v>
      </c>
      <c r="K8" s="5">
        <f t="shared" si="3"/>
        <v>0</v>
      </c>
    </row>
    <row r="9" spans="1:13" x14ac:dyDescent="0.25">
      <c r="A9" s="14">
        <v>7</v>
      </c>
      <c r="B9" s="8" t="s">
        <v>16</v>
      </c>
      <c r="C9" s="3" t="s">
        <v>9</v>
      </c>
      <c r="D9" s="3">
        <v>400</v>
      </c>
      <c r="E9" s="4">
        <v>0</v>
      </c>
      <c r="F9" s="5">
        <f t="shared" si="0"/>
        <v>0</v>
      </c>
      <c r="G9" s="16">
        <v>0</v>
      </c>
      <c r="H9" s="17" t="e">
        <f t="shared" si="1"/>
        <v>#N/A</v>
      </c>
      <c r="I9" s="5">
        <f t="shared" si="4"/>
        <v>0</v>
      </c>
      <c r="J9" s="5">
        <f t="shared" si="2"/>
        <v>0</v>
      </c>
      <c r="K9" s="5">
        <f t="shared" si="3"/>
        <v>0</v>
      </c>
    </row>
    <row r="10" spans="1:13" ht="26.4" x14ac:dyDescent="0.25">
      <c r="A10" s="14">
        <v>8</v>
      </c>
      <c r="B10" s="8" t="s">
        <v>17</v>
      </c>
      <c r="C10" s="3" t="s">
        <v>14</v>
      </c>
      <c r="D10" s="3">
        <v>50</v>
      </c>
      <c r="E10" s="4">
        <v>0</v>
      </c>
      <c r="F10" s="5">
        <f t="shared" si="0"/>
        <v>0</v>
      </c>
      <c r="G10" s="16">
        <v>0</v>
      </c>
      <c r="H10" s="17" t="e">
        <f t="shared" si="1"/>
        <v>#N/A</v>
      </c>
      <c r="I10" s="5">
        <f t="shared" si="4"/>
        <v>0</v>
      </c>
      <c r="J10" s="5">
        <f t="shared" si="2"/>
        <v>0</v>
      </c>
      <c r="K10" s="5">
        <f t="shared" si="3"/>
        <v>0</v>
      </c>
    </row>
    <row r="11" spans="1:13" ht="26.4" x14ac:dyDescent="0.25">
      <c r="A11" s="14">
        <v>9</v>
      </c>
      <c r="B11" s="8" t="s">
        <v>18</v>
      </c>
      <c r="C11" s="3" t="s">
        <v>9</v>
      </c>
      <c r="D11" s="3">
        <v>50</v>
      </c>
      <c r="E11" s="4">
        <v>0</v>
      </c>
      <c r="F11" s="5">
        <f t="shared" si="0"/>
        <v>0</v>
      </c>
      <c r="G11" s="16">
        <v>0</v>
      </c>
      <c r="H11" s="17" t="e">
        <f t="shared" si="1"/>
        <v>#N/A</v>
      </c>
      <c r="I11" s="5">
        <f t="shared" si="4"/>
        <v>0</v>
      </c>
      <c r="J11" s="5">
        <f t="shared" si="2"/>
        <v>0</v>
      </c>
      <c r="K11" s="5">
        <f t="shared" si="3"/>
        <v>0</v>
      </c>
    </row>
    <row r="12" spans="1:13" ht="26.4" x14ac:dyDescent="0.25">
      <c r="A12" s="14">
        <v>10</v>
      </c>
      <c r="B12" s="8" t="s">
        <v>19</v>
      </c>
      <c r="C12" s="3" t="s">
        <v>9</v>
      </c>
      <c r="D12" s="3">
        <v>20</v>
      </c>
      <c r="E12" s="4">
        <v>0</v>
      </c>
      <c r="F12" s="5">
        <f t="shared" si="0"/>
        <v>0</v>
      </c>
      <c r="G12" s="16">
        <v>0</v>
      </c>
      <c r="H12" s="16"/>
      <c r="I12" s="5">
        <f t="shared" si="4"/>
        <v>0</v>
      </c>
      <c r="J12" s="5">
        <f t="shared" si="2"/>
        <v>0</v>
      </c>
      <c r="K12" s="5">
        <f t="shared" si="3"/>
        <v>0</v>
      </c>
    </row>
    <row r="13" spans="1:13" ht="26.4" x14ac:dyDescent="0.25">
      <c r="A13" s="14">
        <v>11</v>
      </c>
      <c r="B13" s="8" t="s">
        <v>20</v>
      </c>
      <c r="C13" s="3" t="s">
        <v>9</v>
      </c>
      <c r="D13" s="3">
        <v>250</v>
      </c>
      <c r="E13" s="4">
        <v>0</v>
      </c>
      <c r="F13" s="5">
        <f t="shared" si="0"/>
        <v>0</v>
      </c>
      <c r="G13" s="16">
        <v>0</v>
      </c>
      <c r="H13" s="16"/>
      <c r="I13" s="5">
        <f t="shared" si="4"/>
        <v>0</v>
      </c>
      <c r="J13" s="5">
        <f t="shared" si="2"/>
        <v>0</v>
      </c>
      <c r="K13" s="5">
        <f t="shared" si="3"/>
        <v>0</v>
      </c>
    </row>
    <row r="14" spans="1:13" ht="26.4" x14ac:dyDescent="0.25">
      <c r="A14" s="14">
        <v>12</v>
      </c>
      <c r="B14" s="8" t="s">
        <v>21</v>
      </c>
      <c r="C14" s="3" t="s">
        <v>14</v>
      </c>
      <c r="D14" s="3">
        <v>100</v>
      </c>
      <c r="E14" s="4">
        <v>0</v>
      </c>
      <c r="F14" s="5">
        <f t="shared" si="0"/>
        <v>0</v>
      </c>
      <c r="G14" s="16">
        <v>0</v>
      </c>
      <c r="H14" s="16"/>
      <c r="I14" s="5">
        <f t="shared" si="4"/>
        <v>0</v>
      </c>
      <c r="J14" s="5">
        <f t="shared" si="2"/>
        <v>0</v>
      </c>
      <c r="K14" s="5">
        <f t="shared" si="3"/>
        <v>0</v>
      </c>
    </row>
    <row r="15" spans="1:13" x14ac:dyDescent="0.25">
      <c r="A15" s="14">
        <v>13</v>
      </c>
      <c r="B15" s="8" t="s">
        <v>22</v>
      </c>
      <c r="C15" s="3" t="s">
        <v>14</v>
      </c>
      <c r="D15" s="3">
        <v>100</v>
      </c>
      <c r="E15" s="4">
        <v>0</v>
      </c>
      <c r="F15" s="5">
        <f t="shared" si="0"/>
        <v>0</v>
      </c>
      <c r="G15" s="16">
        <v>0</v>
      </c>
      <c r="H15" s="16"/>
      <c r="I15" s="5">
        <f t="shared" si="4"/>
        <v>0</v>
      </c>
      <c r="J15" s="5">
        <f t="shared" si="2"/>
        <v>0</v>
      </c>
      <c r="K15" s="5">
        <f t="shared" si="3"/>
        <v>0</v>
      </c>
    </row>
    <row r="16" spans="1:13" ht="26.4" x14ac:dyDescent="0.25">
      <c r="A16" s="14">
        <v>14</v>
      </c>
      <c r="B16" s="8" t="s">
        <v>23</v>
      </c>
      <c r="C16" s="3" t="s">
        <v>9</v>
      </c>
      <c r="D16" s="3">
        <v>150</v>
      </c>
      <c r="E16" s="4">
        <v>0</v>
      </c>
      <c r="F16" s="5">
        <f t="shared" si="0"/>
        <v>0</v>
      </c>
      <c r="G16" s="16">
        <v>0</v>
      </c>
      <c r="H16" s="16"/>
      <c r="I16" s="5">
        <f t="shared" si="4"/>
        <v>0</v>
      </c>
      <c r="J16" s="5">
        <f t="shared" si="2"/>
        <v>0</v>
      </c>
      <c r="K16" s="5">
        <f t="shared" si="3"/>
        <v>0</v>
      </c>
    </row>
    <row r="17" spans="1:11" x14ac:dyDescent="0.25">
      <c r="A17" s="14">
        <v>15</v>
      </c>
      <c r="B17" s="8" t="s">
        <v>24</v>
      </c>
      <c r="C17" s="3" t="s">
        <v>9</v>
      </c>
      <c r="D17" s="3">
        <v>200</v>
      </c>
      <c r="E17" s="4">
        <v>0</v>
      </c>
      <c r="F17" s="5">
        <f t="shared" si="0"/>
        <v>0</v>
      </c>
      <c r="G17" s="16">
        <v>0</v>
      </c>
      <c r="H17" s="16"/>
      <c r="I17" s="5">
        <f t="shared" si="4"/>
        <v>0</v>
      </c>
      <c r="J17" s="5">
        <f t="shared" si="2"/>
        <v>0</v>
      </c>
      <c r="K17" s="5">
        <f t="shared" si="3"/>
        <v>0</v>
      </c>
    </row>
    <row r="18" spans="1:11" ht="26.4" x14ac:dyDescent="0.25">
      <c r="A18" s="14">
        <v>16</v>
      </c>
      <c r="B18" s="8" t="s">
        <v>25</v>
      </c>
      <c r="C18" s="3" t="s">
        <v>9</v>
      </c>
      <c r="D18" s="3">
        <v>100</v>
      </c>
      <c r="E18" s="4">
        <v>0</v>
      </c>
      <c r="F18" s="5">
        <f t="shared" si="0"/>
        <v>0</v>
      </c>
      <c r="G18" s="16">
        <v>0</v>
      </c>
      <c r="H18" s="16"/>
      <c r="I18" s="5">
        <f t="shared" si="4"/>
        <v>0</v>
      </c>
      <c r="J18" s="5">
        <f t="shared" si="2"/>
        <v>0</v>
      </c>
      <c r="K18" s="5">
        <f t="shared" si="3"/>
        <v>0</v>
      </c>
    </row>
    <row r="19" spans="1:11" ht="26.4" x14ac:dyDescent="0.25">
      <c r="A19" s="14">
        <v>17</v>
      </c>
      <c r="B19" s="8" t="s">
        <v>26</v>
      </c>
      <c r="C19" s="3" t="s">
        <v>9</v>
      </c>
      <c r="D19" s="3">
        <v>100</v>
      </c>
      <c r="E19" s="4">
        <v>0</v>
      </c>
      <c r="F19" s="5">
        <f t="shared" si="0"/>
        <v>0</v>
      </c>
      <c r="G19" s="16">
        <v>0</v>
      </c>
      <c r="H19" s="16"/>
      <c r="I19" s="5">
        <f t="shared" si="4"/>
        <v>0</v>
      </c>
      <c r="J19" s="5">
        <f t="shared" si="2"/>
        <v>0</v>
      </c>
      <c r="K19" s="5">
        <f t="shared" si="3"/>
        <v>0</v>
      </c>
    </row>
    <row r="20" spans="1:11" x14ac:dyDescent="0.25">
      <c r="A20" s="14">
        <v>18</v>
      </c>
      <c r="B20" s="8" t="s">
        <v>27</v>
      </c>
      <c r="C20" s="3" t="s">
        <v>9</v>
      </c>
      <c r="D20" s="3">
        <v>30</v>
      </c>
      <c r="E20" s="4">
        <v>0</v>
      </c>
      <c r="F20" s="5">
        <f t="shared" si="0"/>
        <v>0</v>
      </c>
      <c r="G20" s="16">
        <v>0</v>
      </c>
      <c r="H20" s="16"/>
      <c r="I20" s="5">
        <f t="shared" si="4"/>
        <v>0</v>
      </c>
      <c r="J20" s="5">
        <f t="shared" si="2"/>
        <v>0</v>
      </c>
      <c r="K20" s="5">
        <f t="shared" si="3"/>
        <v>0</v>
      </c>
    </row>
    <row r="21" spans="1:11" x14ac:dyDescent="0.25">
      <c r="A21" s="14">
        <v>19</v>
      </c>
      <c r="B21" s="8" t="s">
        <v>28</v>
      </c>
      <c r="C21" s="3" t="s">
        <v>9</v>
      </c>
      <c r="D21" s="3">
        <v>100</v>
      </c>
      <c r="E21" s="4">
        <v>0</v>
      </c>
      <c r="F21" s="5">
        <f t="shared" si="0"/>
        <v>0</v>
      </c>
      <c r="G21" s="16">
        <v>0</v>
      </c>
      <c r="H21" s="16"/>
      <c r="I21" s="5">
        <f t="shared" si="4"/>
        <v>0</v>
      </c>
      <c r="J21" s="5">
        <f t="shared" si="2"/>
        <v>0</v>
      </c>
      <c r="K21" s="5">
        <f t="shared" si="3"/>
        <v>0</v>
      </c>
    </row>
    <row r="22" spans="1:11" ht="26.4" x14ac:dyDescent="0.25">
      <c r="A22" s="14">
        <v>20</v>
      </c>
      <c r="B22" s="8" t="s">
        <v>29</v>
      </c>
      <c r="C22" s="3" t="s">
        <v>9</v>
      </c>
      <c r="D22" s="3">
        <v>150</v>
      </c>
      <c r="E22" s="4">
        <v>0</v>
      </c>
      <c r="F22" s="5">
        <f t="shared" si="0"/>
        <v>0</v>
      </c>
      <c r="G22" s="16">
        <v>0</v>
      </c>
      <c r="H22" s="16"/>
      <c r="I22" s="5">
        <f t="shared" si="4"/>
        <v>0</v>
      </c>
      <c r="J22" s="5">
        <f t="shared" si="2"/>
        <v>0</v>
      </c>
      <c r="K22" s="5">
        <f t="shared" si="3"/>
        <v>0</v>
      </c>
    </row>
    <row r="23" spans="1:11" x14ac:dyDescent="0.25">
      <c r="A23" s="14">
        <v>21</v>
      </c>
      <c r="B23" s="8" t="s">
        <v>30</v>
      </c>
      <c r="C23" s="3" t="s">
        <v>9</v>
      </c>
      <c r="D23" s="3">
        <v>200</v>
      </c>
      <c r="E23" s="4">
        <v>0</v>
      </c>
      <c r="F23" s="5">
        <f t="shared" si="0"/>
        <v>0</v>
      </c>
      <c r="G23" s="16">
        <v>0</v>
      </c>
      <c r="H23" s="16"/>
      <c r="I23" s="5">
        <f t="shared" si="4"/>
        <v>0</v>
      </c>
      <c r="J23" s="5">
        <f t="shared" si="2"/>
        <v>0</v>
      </c>
      <c r="K23" s="5">
        <f t="shared" si="3"/>
        <v>0</v>
      </c>
    </row>
    <row r="24" spans="1:11" x14ac:dyDescent="0.25">
      <c r="A24" s="14">
        <v>22</v>
      </c>
      <c r="B24" s="8" t="s">
        <v>31</v>
      </c>
      <c r="C24" s="3" t="s">
        <v>9</v>
      </c>
      <c r="D24" s="3">
        <v>50</v>
      </c>
      <c r="E24" s="4">
        <v>0</v>
      </c>
      <c r="F24" s="5">
        <f t="shared" si="0"/>
        <v>0</v>
      </c>
      <c r="G24" s="16">
        <v>0</v>
      </c>
      <c r="H24" s="16"/>
      <c r="I24" s="5">
        <f t="shared" si="4"/>
        <v>0</v>
      </c>
      <c r="J24" s="5">
        <f t="shared" si="2"/>
        <v>0</v>
      </c>
      <c r="K24" s="5">
        <f t="shared" si="3"/>
        <v>0</v>
      </c>
    </row>
    <row r="25" spans="1:11" ht="26.4" x14ac:dyDescent="0.25">
      <c r="A25" s="14">
        <v>23</v>
      </c>
      <c r="B25" s="8" t="s">
        <v>32</v>
      </c>
      <c r="C25" s="3" t="s">
        <v>14</v>
      </c>
      <c r="D25" s="3">
        <v>50</v>
      </c>
      <c r="E25" s="4">
        <v>0</v>
      </c>
      <c r="F25" s="5">
        <f t="shared" si="0"/>
        <v>0</v>
      </c>
      <c r="G25" s="16">
        <v>0</v>
      </c>
      <c r="H25" s="16"/>
      <c r="I25" s="5">
        <f t="shared" si="4"/>
        <v>0</v>
      </c>
      <c r="J25" s="5">
        <f t="shared" si="2"/>
        <v>0</v>
      </c>
      <c r="K25" s="5">
        <f t="shared" si="3"/>
        <v>0</v>
      </c>
    </row>
    <row r="26" spans="1:11" ht="26.4" x14ac:dyDescent="0.25">
      <c r="A26" s="14">
        <v>24</v>
      </c>
      <c r="B26" s="8" t="s">
        <v>33</v>
      </c>
      <c r="C26" s="3" t="s">
        <v>9</v>
      </c>
      <c r="D26" s="3">
        <v>100</v>
      </c>
      <c r="E26" s="4">
        <v>0</v>
      </c>
      <c r="F26" s="5">
        <f t="shared" si="0"/>
        <v>0</v>
      </c>
      <c r="G26" s="16">
        <v>0</v>
      </c>
      <c r="H26" s="16"/>
      <c r="I26" s="5">
        <f t="shared" si="4"/>
        <v>0</v>
      </c>
      <c r="J26" s="5">
        <f t="shared" si="2"/>
        <v>0</v>
      </c>
      <c r="K26" s="5">
        <f t="shared" si="3"/>
        <v>0</v>
      </c>
    </row>
    <row r="27" spans="1:11" x14ac:dyDescent="0.25">
      <c r="A27" s="14">
        <v>25</v>
      </c>
      <c r="B27" s="8" t="s">
        <v>34</v>
      </c>
      <c r="C27" s="3" t="s">
        <v>9</v>
      </c>
      <c r="D27" s="3">
        <v>100</v>
      </c>
      <c r="E27" s="4">
        <v>0</v>
      </c>
      <c r="F27" s="5">
        <f t="shared" si="0"/>
        <v>0</v>
      </c>
      <c r="G27" s="16">
        <v>0</v>
      </c>
      <c r="H27" s="16"/>
      <c r="I27" s="5">
        <f t="shared" si="4"/>
        <v>0</v>
      </c>
      <c r="J27" s="5">
        <f t="shared" si="2"/>
        <v>0</v>
      </c>
      <c r="K27" s="5">
        <f t="shared" si="3"/>
        <v>0</v>
      </c>
    </row>
    <row r="28" spans="1:11" x14ac:dyDescent="0.25">
      <c r="A28" s="14">
        <v>26</v>
      </c>
      <c r="B28" s="8" t="s">
        <v>35</v>
      </c>
      <c r="C28" s="3" t="s">
        <v>9</v>
      </c>
      <c r="D28" s="3">
        <v>200</v>
      </c>
      <c r="E28" s="4">
        <v>0</v>
      </c>
      <c r="F28" s="5">
        <f t="shared" si="0"/>
        <v>0</v>
      </c>
      <c r="G28" s="16">
        <v>0</v>
      </c>
      <c r="H28" s="16"/>
      <c r="I28" s="5">
        <f t="shared" si="4"/>
        <v>0</v>
      </c>
      <c r="J28" s="5">
        <f t="shared" si="2"/>
        <v>0</v>
      </c>
      <c r="K28" s="5">
        <f t="shared" si="3"/>
        <v>0</v>
      </c>
    </row>
    <row r="29" spans="1:11" x14ac:dyDescent="0.25">
      <c r="A29" s="14">
        <v>27</v>
      </c>
      <c r="B29" s="8" t="s">
        <v>36</v>
      </c>
      <c r="C29" s="3" t="s">
        <v>9</v>
      </c>
      <c r="D29" s="3">
        <v>50</v>
      </c>
      <c r="E29" s="4">
        <v>0</v>
      </c>
      <c r="F29" s="5">
        <f t="shared" si="0"/>
        <v>0</v>
      </c>
      <c r="G29" s="16">
        <v>0</v>
      </c>
      <c r="H29" s="16"/>
      <c r="I29" s="5">
        <f t="shared" si="4"/>
        <v>0</v>
      </c>
      <c r="J29" s="5">
        <f t="shared" si="2"/>
        <v>0</v>
      </c>
      <c r="K29" s="5">
        <f t="shared" si="3"/>
        <v>0</v>
      </c>
    </row>
    <row r="30" spans="1:11" ht="26.4" x14ac:dyDescent="0.25">
      <c r="A30" s="14">
        <v>28</v>
      </c>
      <c r="B30" s="8" t="s">
        <v>37</v>
      </c>
      <c r="C30" s="3" t="s">
        <v>14</v>
      </c>
      <c r="D30" s="3">
        <v>50</v>
      </c>
      <c r="E30" s="4">
        <v>5</v>
      </c>
      <c r="F30" s="5">
        <f t="shared" si="0"/>
        <v>250</v>
      </c>
      <c r="G30" s="16">
        <v>0</v>
      </c>
      <c r="H30" s="16"/>
      <c r="I30" s="5">
        <f t="shared" si="4"/>
        <v>0</v>
      </c>
      <c r="J30" s="5">
        <f t="shared" si="2"/>
        <v>5</v>
      </c>
      <c r="K30" s="5">
        <f t="shared" si="3"/>
        <v>250</v>
      </c>
    </row>
    <row r="31" spans="1:11" x14ac:dyDescent="0.25">
      <c r="A31" s="14">
        <v>29</v>
      </c>
      <c r="B31" s="9" t="s">
        <v>38</v>
      </c>
      <c r="C31" s="3" t="s">
        <v>14</v>
      </c>
      <c r="D31" s="3">
        <v>50</v>
      </c>
      <c r="E31" s="4">
        <v>0</v>
      </c>
      <c r="F31" s="5">
        <f t="shared" si="0"/>
        <v>0</v>
      </c>
      <c r="G31" s="16">
        <v>0</v>
      </c>
      <c r="H31" s="16"/>
      <c r="I31" s="5">
        <f t="shared" si="4"/>
        <v>0</v>
      </c>
      <c r="J31" s="5">
        <f t="shared" si="2"/>
        <v>0</v>
      </c>
      <c r="K31" s="5">
        <f t="shared" si="3"/>
        <v>0</v>
      </c>
    </row>
    <row r="32" spans="1:11" x14ac:dyDescent="0.25">
      <c r="A32" s="14">
        <v>30</v>
      </c>
      <c r="B32" s="9" t="s">
        <v>39</v>
      </c>
      <c r="C32" s="3" t="s">
        <v>14</v>
      </c>
      <c r="D32" s="3">
        <v>30</v>
      </c>
      <c r="E32" s="4">
        <v>0</v>
      </c>
      <c r="F32" s="5">
        <f t="shared" si="0"/>
        <v>0</v>
      </c>
      <c r="G32" s="16">
        <v>0</v>
      </c>
      <c r="H32" s="16"/>
      <c r="I32" s="5">
        <f t="shared" si="4"/>
        <v>0</v>
      </c>
      <c r="J32" s="5">
        <f t="shared" si="2"/>
        <v>0</v>
      </c>
      <c r="K32" s="5">
        <f t="shared" si="3"/>
        <v>0</v>
      </c>
    </row>
    <row r="33" spans="1:11" x14ac:dyDescent="0.25">
      <c r="A33" s="14">
        <v>31</v>
      </c>
      <c r="B33" s="8" t="s">
        <v>40</v>
      </c>
      <c r="C33" s="3" t="s">
        <v>9</v>
      </c>
      <c r="D33" s="3">
        <v>2500</v>
      </c>
      <c r="E33" s="4">
        <v>0</v>
      </c>
      <c r="F33" s="5">
        <f t="shared" si="0"/>
        <v>0</v>
      </c>
      <c r="G33" s="16">
        <v>0</v>
      </c>
      <c r="H33" s="16"/>
      <c r="I33" s="5">
        <f t="shared" si="4"/>
        <v>0</v>
      </c>
      <c r="J33" s="5">
        <f t="shared" si="2"/>
        <v>0</v>
      </c>
      <c r="K33" s="5">
        <f t="shared" si="3"/>
        <v>0</v>
      </c>
    </row>
    <row r="34" spans="1:11" x14ac:dyDescent="0.25">
      <c r="A34" s="14">
        <v>32</v>
      </c>
      <c r="B34" s="8" t="s">
        <v>41</v>
      </c>
      <c r="C34" s="3"/>
      <c r="D34" s="3"/>
      <c r="E34" s="6"/>
      <c r="F34" s="18">
        <f>SUM(F3:F33)</f>
        <v>250</v>
      </c>
      <c r="G34" s="5"/>
      <c r="H34" s="5"/>
      <c r="I34" s="3"/>
      <c r="J34" s="3"/>
      <c r="K34" s="18">
        <f>SUM(K3:K33)</f>
        <v>250</v>
      </c>
    </row>
  </sheetData>
  <mergeCells count="2">
    <mergeCell ref="A1:I1"/>
    <mergeCell ref="J1:K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L1" sqref="L1:M1048576"/>
    </sheetView>
  </sheetViews>
  <sheetFormatPr defaultRowHeight="14.4" x14ac:dyDescent="0.3"/>
  <cols>
    <col min="1" max="1" width="4.88671875" customWidth="1"/>
    <col min="2" max="2" width="13.33203125" customWidth="1"/>
    <col min="6" max="6" width="11.21875" customWidth="1"/>
    <col min="7" max="7" width="11.21875" style="24" customWidth="1"/>
    <col min="8" max="8" width="14" hidden="1" customWidth="1"/>
    <col min="11" max="11" width="10.77734375" customWidth="1"/>
    <col min="12" max="13" width="0" hidden="1" customWidth="1"/>
  </cols>
  <sheetData>
    <row r="1" spans="1:13" s="15" customFormat="1" ht="13.8" x14ac:dyDescent="0.25">
      <c r="A1" s="27" t="s">
        <v>72</v>
      </c>
      <c r="B1" s="27"/>
      <c r="C1" s="27"/>
      <c r="D1" s="27"/>
      <c r="E1" s="27"/>
      <c r="F1" s="27"/>
      <c r="G1" s="27"/>
      <c r="H1" s="27"/>
      <c r="I1" s="27"/>
      <c r="J1" s="28" t="s">
        <v>43</v>
      </c>
      <c r="K1" s="28"/>
    </row>
    <row r="2" spans="1:13" ht="26.4" x14ac:dyDescent="0.3">
      <c r="A2" s="11" t="s">
        <v>42</v>
      </c>
      <c r="B2" s="8" t="s">
        <v>0</v>
      </c>
      <c r="C2" s="1" t="s">
        <v>1</v>
      </c>
      <c r="D2" s="1" t="s">
        <v>2</v>
      </c>
      <c r="E2" s="2" t="s">
        <v>3</v>
      </c>
      <c r="F2" s="1" t="s">
        <v>4</v>
      </c>
      <c r="G2" s="25" t="s">
        <v>73</v>
      </c>
      <c r="H2" s="1"/>
      <c r="I2" s="1" t="s">
        <v>5</v>
      </c>
      <c r="J2" s="1" t="s">
        <v>6</v>
      </c>
      <c r="K2" s="1" t="s">
        <v>7</v>
      </c>
    </row>
    <row r="3" spans="1:13" ht="52.8" x14ac:dyDescent="0.3">
      <c r="A3" s="10">
        <v>1</v>
      </c>
      <c r="B3" s="8" t="s">
        <v>50</v>
      </c>
      <c r="C3" s="3" t="s">
        <v>9</v>
      </c>
      <c r="D3" s="3">
        <v>100</v>
      </c>
      <c r="E3" s="4">
        <v>0</v>
      </c>
      <c r="F3" s="5">
        <f t="shared" ref="F3:F25" si="0">D3*E3</f>
        <v>0</v>
      </c>
      <c r="G3" s="16">
        <v>0</v>
      </c>
      <c r="H3" s="5" t="e">
        <f>VLOOKUP(G3,$L$4:$M$6,2,0)</f>
        <v>#N/A</v>
      </c>
      <c r="I3" s="5">
        <f>E3*G3</f>
        <v>0</v>
      </c>
      <c r="J3" s="5">
        <f t="shared" ref="J3:J25" si="1">E3+I3</f>
        <v>0</v>
      </c>
      <c r="K3" s="5">
        <f t="shared" ref="K3:K25" si="2">D3*J3</f>
        <v>0</v>
      </c>
    </row>
    <row r="4" spans="1:13" ht="66" x14ac:dyDescent="0.3">
      <c r="A4" s="10">
        <v>2</v>
      </c>
      <c r="B4" s="8" t="s">
        <v>51</v>
      </c>
      <c r="C4" s="3" t="s">
        <v>9</v>
      </c>
      <c r="D4" s="3">
        <v>100</v>
      </c>
      <c r="E4" s="4">
        <v>0</v>
      </c>
      <c r="F4" s="5">
        <f t="shared" si="0"/>
        <v>0</v>
      </c>
      <c r="G4" s="16">
        <v>0</v>
      </c>
      <c r="H4" s="5" t="e">
        <f>VLOOKUP(G4,$L$4:$M$6,2,0)</f>
        <v>#N/A</v>
      </c>
      <c r="I4" s="5">
        <f t="shared" ref="I4:I25" si="3">E4*G4</f>
        <v>0</v>
      </c>
      <c r="J4" s="5">
        <f t="shared" si="1"/>
        <v>0</v>
      </c>
      <c r="K4" s="5">
        <f t="shared" si="2"/>
        <v>0</v>
      </c>
      <c r="L4" s="12" t="s">
        <v>46</v>
      </c>
      <c r="M4" s="12">
        <v>23</v>
      </c>
    </row>
    <row r="5" spans="1:13" ht="26.4" x14ac:dyDescent="0.3">
      <c r="A5" s="10">
        <v>3</v>
      </c>
      <c r="B5" s="8" t="s">
        <v>52</v>
      </c>
      <c r="C5" s="3" t="s">
        <v>9</v>
      </c>
      <c r="D5" s="3">
        <v>50</v>
      </c>
      <c r="E5" s="4">
        <v>0</v>
      </c>
      <c r="F5" s="5">
        <f t="shared" si="0"/>
        <v>0</v>
      </c>
      <c r="G5" s="16">
        <v>0</v>
      </c>
      <c r="H5" s="5" t="e">
        <f t="shared" ref="H5:H25" si="4">VLOOKUP(G5,$L$4:$M$6,2,0)</f>
        <v>#N/A</v>
      </c>
      <c r="I5" s="5">
        <f t="shared" si="3"/>
        <v>0</v>
      </c>
      <c r="J5" s="5">
        <f t="shared" si="1"/>
        <v>0</v>
      </c>
      <c r="K5" s="5">
        <f t="shared" si="2"/>
        <v>0</v>
      </c>
      <c r="L5" s="12" t="s">
        <v>47</v>
      </c>
      <c r="M5" s="12">
        <v>8</v>
      </c>
    </row>
    <row r="6" spans="1:13" ht="52.8" x14ac:dyDescent="0.3">
      <c r="A6" s="10">
        <v>4</v>
      </c>
      <c r="B6" s="8" t="s">
        <v>53</v>
      </c>
      <c r="C6" s="3" t="s">
        <v>9</v>
      </c>
      <c r="D6" s="3">
        <v>30</v>
      </c>
      <c r="E6" s="4">
        <v>0</v>
      </c>
      <c r="F6" s="5">
        <f t="shared" si="0"/>
        <v>0</v>
      </c>
      <c r="G6" s="16">
        <v>0</v>
      </c>
      <c r="H6" s="5" t="e">
        <f t="shared" si="4"/>
        <v>#N/A</v>
      </c>
      <c r="I6" s="5">
        <f t="shared" si="3"/>
        <v>0</v>
      </c>
      <c r="J6" s="5">
        <f t="shared" si="1"/>
        <v>0</v>
      </c>
      <c r="K6" s="5">
        <f t="shared" si="2"/>
        <v>0</v>
      </c>
      <c r="L6" s="12" t="s">
        <v>48</v>
      </c>
      <c r="M6" s="12">
        <v>5</v>
      </c>
    </row>
    <row r="7" spans="1:13" ht="79.2" x14ac:dyDescent="0.3">
      <c r="A7" s="10">
        <v>5</v>
      </c>
      <c r="B7" s="8" t="s">
        <v>54</v>
      </c>
      <c r="C7" s="3" t="s">
        <v>9</v>
      </c>
      <c r="D7" s="3">
        <v>50</v>
      </c>
      <c r="E7" s="4">
        <v>0</v>
      </c>
      <c r="F7" s="5">
        <f t="shared" si="0"/>
        <v>0</v>
      </c>
      <c r="G7" s="16">
        <v>0</v>
      </c>
      <c r="H7" s="5" t="e">
        <f t="shared" si="4"/>
        <v>#N/A</v>
      </c>
      <c r="I7" s="5">
        <f t="shared" si="3"/>
        <v>0</v>
      </c>
      <c r="J7" s="5">
        <f t="shared" si="1"/>
        <v>0</v>
      </c>
      <c r="K7" s="5">
        <f t="shared" si="2"/>
        <v>0</v>
      </c>
    </row>
    <row r="8" spans="1:13" ht="26.4" x14ac:dyDescent="0.3">
      <c r="A8" s="10">
        <v>6</v>
      </c>
      <c r="B8" s="8" t="s">
        <v>55</v>
      </c>
      <c r="C8" s="3" t="s">
        <v>9</v>
      </c>
      <c r="D8" s="3">
        <v>70</v>
      </c>
      <c r="E8" s="4">
        <v>0</v>
      </c>
      <c r="F8" s="5">
        <f t="shared" si="0"/>
        <v>0</v>
      </c>
      <c r="G8" s="16">
        <v>0</v>
      </c>
      <c r="H8" s="5" t="e">
        <f t="shared" si="4"/>
        <v>#N/A</v>
      </c>
      <c r="I8" s="5">
        <f t="shared" si="3"/>
        <v>0</v>
      </c>
      <c r="J8" s="5">
        <f t="shared" si="1"/>
        <v>0</v>
      </c>
      <c r="K8" s="5">
        <f t="shared" si="2"/>
        <v>0</v>
      </c>
    </row>
    <row r="9" spans="1:13" ht="66" x14ac:dyDescent="0.3">
      <c r="A9" s="10">
        <v>7</v>
      </c>
      <c r="B9" s="8" t="s">
        <v>56</v>
      </c>
      <c r="C9" s="3" t="s">
        <v>9</v>
      </c>
      <c r="D9" s="3">
        <v>50</v>
      </c>
      <c r="E9" s="4">
        <v>0</v>
      </c>
      <c r="F9" s="5">
        <f t="shared" si="0"/>
        <v>0</v>
      </c>
      <c r="G9" s="16">
        <v>0</v>
      </c>
      <c r="H9" s="5" t="e">
        <f t="shared" si="4"/>
        <v>#N/A</v>
      </c>
      <c r="I9" s="5">
        <f t="shared" si="3"/>
        <v>0</v>
      </c>
      <c r="J9" s="5">
        <f t="shared" si="1"/>
        <v>0</v>
      </c>
      <c r="K9" s="5">
        <f t="shared" si="2"/>
        <v>0</v>
      </c>
    </row>
    <row r="10" spans="1:13" ht="52.8" x14ac:dyDescent="0.3">
      <c r="A10" s="10">
        <v>8</v>
      </c>
      <c r="B10" s="8" t="s">
        <v>57</v>
      </c>
      <c r="C10" s="3" t="s">
        <v>9</v>
      </c>
      <c r="D10" s="3">
        <v>50</v>
      </c>
      <c r="E10" s="4">
        <v>0</v>
      </c>
      <c r="F10" s="5">
        <f t="shared" si="0"/>
        <v>0</v>
      </c>
      <c r="G10" s="16">
        <v>0</v>
      </c>
      <c r="H10" s="5" t="e">
        <f t="shared" si="4"/>
        <v>#N/A</v>
      </c>
      <c r="I10" s="5">
        <f t="shared" si="3"/>
        <v>0</v>
      </c>
      <c r="J10" s="5">
        <f t="shared" si="1"/>
        <v>0</v>
      </c>
      <c r="K10" s="5">
        <f t="shared" si="2"/>
        <v>0</v>
      </c>
    </row>
    <row r="11" spans="1:13" ht="52.8" x14ac:dyDescent="0.3">
      <c r="A11" s="10">
        <v>9</v>
      </c>
      <c r="B11" s="8" t="s">
        <v>58</v>
      </c>
      <c r="C11" s="3" t="s">
        <v>9</v>
      </c>
      <c r="D11" s="3">
        <v>20</v>
      </c>
      <c r="E11" s="4">
        <v>0</v>
      </c>
      <c r="F11" s="5">
        <f t="shared" si="0"/>
        <v>0</v>
      </c>
      <c r="G11" s="16">
        <v>0</v>
      </c>
      <c r="H11" s="5" t="e">
        <f t="shared" si="4"/>
        <v>#N/A</v>
      </c>
      <c r="I11" s="5">
        <f t="shared" si="3"/>
        <v>0</v>
      </c>
      <c r="J11" s="5">
        <f t="shared" si="1"/>
        <v>0</v>
      </c>
      <c r="K11" s="5">
        <f t="shared" si="2"/>
        <v>0</v>
      </c>
    </row>
    <row r="12" spans="1:13" ht="52.8" x14ac:dyDescent="0.3">
      <c r="A12" s="10">
        <v>10</v>
      </c>
      <c r="B12" s="8" t="s">
        <v>59</v>
      </c>
      <c r="C12" s="3" t="s">
        <v>9</v>
      </c>
      <c r="D12" s="3">
        <v>100</v>
      </c>
      <c r="E12" s="4">
        <v>0</v>
      </c>
      <c r="F12" s="5">
        <f t="shared" si="0"/>
        <v>0</v>
      </c>
      <c r="G12" s="16">
        <v>0</v>
      </c>
      <c r="H12" s="5" t="e">
        <f t="shared" si="4"/>
        <v>#N/A</v>
      </c>
      <c r="I12" s="5">
        <f t="shared" si="3"/>
        <v>0</v>
      </c>
      <c r="J12" s="5">
        <f t="shared" si="1"/>
        <v>0</v>
      </c>
      <c r="K12" s="5">
        <f t="shared" si="2"/>
        <v>0</v>
      </c>
    </row>
    <row r="13" spans="1:13" ht="39.6" x14ac:dyDescent="0.3">
      <c r="A13" s="10">
        <v>11</v>
      </c>
      <c r="B13" s="8" t="s">
        <v>60</v>
      </c>
      <c r="C13" s="3" t="s">
        <v>9</v>
      </c>
      <c r="D13" s="3">
        <v>50</v>
      </c>
      <c r="E13" s="4">
        <v>0</v>
      </c>
      <c r="F13" s="5">
        <f t="shared" si="0"/>
        <v>0</v>
      </c>
      <c r="G13" s="16">
        <v>0</v>
      </c>
      <c r="H13" s="5" t="e">
        <f t="shared" si="4"/>
        <v>#N/A</v>
      </c>
      <c r="I13" s="5">
        <f t="shared" si="3"/>
        <v>0</v>
      </c>
      <c r="J13" s="5">
        <f t="shared" si="1"/>
        <v>0</v>
      </c>
      <c r="K13" s="5">
        <f t="shared" si="2"/>
        <v>0</v>
      </c>
    </row>
    <row r="14" spans="1:13" ht="39.6" x14ac:dyDescent="0.3">
      <c r="A14" s="10">
        <v>12</v>
      </c>
      <c r="B14" s="8" t="s">
        <v>61</v>
      </c>
      <c r="C14" s="3" t="s">
        <v>9</v>
      </c>
      <c r="D14" s="3">
        <v>70</v>
      </c>
      <c r="E14" s="4">
        <v>0</v>
      </c>
      <c r="F14" s="5">
        <f t="shared" si="0"/>
        <v>0</v>
      </c>
      <c r="G14" s="16">
        <v>0</v>
      </c>
      <c r="H14" s="5" t="e">
        <f t="shared" si="4"/>
        <v>#N/A</v>
      </c>
      <c r="I14" s="5">
        <f t="shared" si="3"/>
        <v>0</v>
      </c>
      <c r="J14" s="5">
        <f t="shared" si="1"/>
        <v>0</v>
      </c>
      <c r="K14" s="5">
        <f t="shared" si="2"/>
        <v>0</v>
      </c>
    </row>
    <row r="15" spans="1:13" ht="52.8" x14ac:dyDescent="0.3">
      <c r="A15" s="10">
        <v>13</v>
      </c>
      <c r="B15" s="8" t="s">
        <v>62</v>
      </c>
      <c r="C15" s="3" t="s">
        <v>9</v>
      </c>
      <c r="D15" s="3">
        <v>40</v>
      </c>
      <c r="E15" s="4">
        <v>0</v>
      </c>
      <c r="F15" s="5">
        <f t="shared" si="0"/>
        <v>0</v>
      </c>
      <c r="G15" s="16">
        <v>0</v>
      </c>
      <c r="H15" s="5" t="e">
        <f t="shared" si="4"/>
        <v>#N/A</v>
      </c>
      <c r="I15" s="5">
        <f t="shared" si="3"/>
        <v>0</v>
      </c>
      <c r="J15" s="5">
        <f t="shared" si="1"/>
        <v>0</v>
      </c>
      <c r="K15" s="5">
        <f t="shared" si="2"/>
        <v>0</v>
      </c>
    </row>
    <row r="16" spans="1:13" ht="52.8" x14ac:dyDescent="0.3">
      <c r="A16" s="10">
        <v>14</v>
      </c>
      <c r="B16" s="8" t="s">
        <v>63</v>
      </c>
      <c r="C16" s="3" t="s">
        <v>9</v>
      </c>
      <c r="D16" s="3">
        <v>50</v>
      </c>
      <c r="E16" s="4">
        <v>0</v>
      </c>
      <c r="F16" s="5">
        <f t="shared" si="0"/>
        <v>0</v>
      </c>
      <c r="G16" s="16">
        <v>0</v>
      </c>
      <c r="H16" s="5" t="e">
        <f t="shared" si="4"/>
        <v>#N/A</v>
      </c>
      <c r="I16" s="5">
        <f t="shared" si="3"/>
        <v>0</v>
      </c>
      <c r="J16" s="5">
        <f t="shared" si="1"/>
        <v>0</v>
      </c>
      <c r="K16" s="5">
        <f t="shared" si="2"/>
        <v>0</v>
      </c>
    </row>
    <row r="17" spans="1:11" ht="52.8" x14ac:dyDescent="0.3">
      <c r="A17" s="10">
        <v>15</v>
      </c>
      <c r="B17" s="8" t="s">
        <v>64</v>
      </c>
      <c r="C17" s="3" t="s">
        <v>9</v>
      </c>
      <c r="D17" s="3">
        <v>60</v>
      </c>
      <c r="E17" s="4">
        <v>0</v>
      </c>
      <c r="F17" s="5">
        <f t="shared" si="0"/>
        <v>0</v>
      </c>
      <c r="G17" s="16">
        <v>0</v>
      </c>
      <c r="H17" s="5" t="e">
        <f t="shared" si="4"/>
        <v>#N/A</v>
      </c>
      <c r="I17" s="5">
        <f t="shared" si="3"/>
        <v>0</v>
      </c>
      <c r="J17" s="5">
        <f t="shared" si="1"/>
        <v>0</v>
      </c>
      <c r="K17" s="5">
        <f t="shared" si="2"/>
        <v>0</v>
      </c>
    </row>
    <row r="18" spans="1:11" ht="39.6" x14ac:dyDescent="0.3">
      <c r="A18" s="10">
        <v>16</v>
      </c>
      <c r="B18" s="8" t="s">
        <v>65</v>
      </c>
      <c r="C18" s="3" t="s">
        <v>9</v>
      </c>
      <c r="D18" s="3">
        <v>50</v>
      </c>
      <c r="E18" s="4">
        <v>0</v>
      </c>
      <c r="F18" s="5">
        <f t="shared" si="0"/>
        <v>0</v>
      </c>
      <c r="G18" s="16">
        <v>0</v>
      </c>
      <c r="H18" s="5" t="e">
        <f t="shared" si="4"/>
        <v>#N/A</v>
      </c>
      <c r="I18" s="5">
        <f t="shared" si="3"/>
        <v>0</v>
      </c>
      <c r="J18" s="5">
        <f t="shared" si="1"/>
        <v>0</v>
      </c>
      <c r="K18" s="5">
        <f t="shared" si="2"/>
        <v>0</v>
      </c>
    </row>
    <row r="19" spans="1:11" ht="39.6" x14ac:dyDescent="0.3">
      <c r="A19" s="10">
        <v>17</v>
      </c>
      <c r="B19" s="8" t="s">
        <v>66</v>
      </c>
      <c r="C19" s="3" t="s">
        <v>9</v>
      </c>
      <c r="D19" s="3">
        <v>40</v>
      </c>
      <c r="E19" s="4">
        <v>0</v>
      </c>
      <c r="F19" s="5">
        <f t="shared" si="0"/>
        <v>0</v>
      </c>
      <c r="G19" s="16">
        <v>0</v>
      </c>
      <c r="H19" s="5" t="e">
        <f t="shared" si="4"/>
        <v>#N/A</v>
      </c>
      <c r="I19" s="5">
        <f t="shared" si="3"/>
        <v>0</v>
      </c>
      <c r="J19" s="5">
        <f t="shared" si="1"/>
        <v>0</v>
      </c>
      <c r="K19" s="5">
        <f t="shared" si="2"/>
        <v>0</v>
      </c>
    </row>
    <row r="20" spans="1:11" ht="52.8" x14ac:dyDescent="0.3">
      <c r="A20" s="10">
        <v>18</v>
      </c>
      <c r="B20" s="8" t="s">
        <v>67</v>
      </c>
      <c r="C20" s="3" t="s">
        <v>9</v>
      </c>
      <c r="D20" s="3">
        <v>50</v>
      </c>
      <c r="E20" s="4">
        <v>0</v>
      </c>
      <c r="F20" s="5">
        <f t="shared" si="0"/>
        <v>0</v>
      </c>
      <c r="G20" s="16">
        <v>0</v>
      </c>
      <c r="H20" s="5" t="e">
        <f t="shared" si="4"/>
        <v>#N/A</v>
      </c>
      <c r="I20" s="5">
        <f t="shared" si="3"/>
        <v>0</v>
      </c>
      <c r="J20" s="5">
        <f t="shared" si="1"/>
        <v>0</v>
      </c>
      <c r="K20" s="5">
        <f t="shared" si="2"/>
        <v>0</v>
      </c>
    </row>
    <row r="21" spans="1:11" ht="39.6" x14ac:dyDescent="0.3">
      <c r="A21" s="10">
        <v>19</v>
      </c>
      <c r="B21" s="20" t="s">
        <v>68</v>
      </c>
      <c r="C21" s="3" t="s">
        <v>9</v>
      </c>
      <c r="D21" s="3">
        <v>50</v>
      </c>
      <c r="E21" s="4">
        <v>0</v>
      </c>
      <c r="F21" s="5">
        <f t="shared" si="0"/>
        <v>0</v>
      </c>
      <c r="G21" s="16">
        <v>0</v>
      </c>
      <c r="H21" s="5" t="e">
        <f t="shared" si="4"/>
        <v>#N/A</v>
      </c>
      <c r="I21" s="5">
        <f t="shared" si="3"/>
        <v>0</v>
      </c>
      <c r="J21" s="5">
        <f t="shared" si="1"/>
        <v>0</v>
      </c>
      <c r="K21" s="5">
        <f t="shared" si="2"/>
        <v>0</v>
      </c>
    </row>
    <row r="22" spans="1:11" x14ac:dyDescent="0.3">
      <c r="A22" s="10">
        <v>20</v>
      </c>
      <c r="B22" s="8"/>
      <c r="C22" s="3" t="s">
        <v>9</v>
      </c>
      <c r="D22" s="3"/>
      <c r="E22" s="4">
        <v>0</v>
      </c>
      <c r="F22" s="5">
        <f t="shared" si="0"/>
        <v>0</v>
      </c>
      <c r="G22" s="16">
        <v>0</v>
      </c>
      <c r="H22" s="5" t="e">
        <f t="shared" si="4"/>
        <v>#N/A</v>
      </c>
      <c r="I22" s="5">
        <f t="shared" si="3"/>
        <v>0</v>
      </c>
      <c r="J22" s="5">
        <f t="shared" si="1"/>
        <v>0</v>
      </c>
      <c r="K22" s="5">
        <f t="shared" si="2"/>
        <v>0</v>
      </c>
    </row>
    <row r="23" spans="1:11" ht="79.2" x14ac:dyDescent="0.3">
      <c r="A23" s="10">
        <v>21</v>
      </c>
      <c r="B23" s="8" t="s">
        <v>69</v>
      </c>
      <c r="C23" s="3" t="s">
        <v>9</v>
      </c>
      <c r="D23" s="3">
        <v>40</v>
      </c>
      <c r="E23" s="4">
        <v>0</v>
      </c>
      <c r="F23" s="5">
        <f t="shared" si="0"/>
        <v>0</v>
      </c>
      <c r="G23" s="16">
        <v>0</v>
      </c>
      <c r="H23" s="5" t="e">
        <f t="shared" si="4"/>
        <v>#N/A</v>
      </c>
      <c r="I23" s="5">
        <f t="shared" si="3"/>
        <v>0</v>
      </c>
      <c r="J23" s="5">
        <f t="shared" si="1"/>
        <v>0</v>
      </c>
      <c r="K23" s="5">
        <f t="shared" si="2"/>
        <v>0</v>
      </c>
    </row>
    <row r="24" spans="1:11" ht="39.6" x14ac:dyDescent="0.3">
      <c r="A24" s="10">
        <v>22</v>
      </c>
      <c r="B24" s="8" t="s">
        <v>70</v>
      </c>
      <c r="C24" s="3" t="s">
        <v>9</v>
      </c>
      <c r="D24" s="3">
        <v>50</v>
      </c>
      <c r="E24" s="4">
        <v>0</v>
      </c>
      <c r="F24" s="5">
        <f t="shared" si="0"/>
        <v>0</v>
      </c>
      <c r="G24" s="16">
        <v>0</v>
      </c>
      <c r="H24" s="5" t="e">
        <f t="shared" si="4"/>
        <v>#N/A</v>
      </c>
      <c r="I24" s="5">
        <f t="shared" si="3"/>
        <v>0</v>
      </c>
      <c r="J24" s="5">
        <f t="shared" si="1"/>
        <v>0</v>
      </c>
      <c r="K24" s="5">
        <f t="shared" si="2"/>
        <v>0</v>
      </c>
    </row>
    <row r="25" spans="1:11" ht="39.6" x14ac:dyDescent="0.3">
      <c r="A25" s="10">
        <v>23</v>
      </c>
      <c r="B25" s="8" t="s">
        <v>71</v>
      </c>
      <c r="C25" s="3" t="s">
        <v>9</v>
      </c>
      <c r="D25" s="3">
        <v>20</v>
      </c>
      <c r="E25" s="4">
        <v>0</v>
      </c>
      <c r="F25" s="5">
        <f t="shared" si="0"/>
        <v>0</v>
      </c>
      <c r="G25" s="16">
        <v>0</v>
      </c>
      <c r="H25" s="5" t="e">
        <f t="shared" si="4"/>
        <v>#N/A</v>
      </c>
      <c r="I25" s="5">
        <f t="shared" si="3"/>
        <v>0</v>
      </c>
      <c r="J25" s="5">
        <f t="shared" si="1"/>
        <v>0</v>
      </c>
      <c r="K25" s="5">
        <f t="shared" si="2"/>
        <v>0</v>
      </c>
    </row>
    <row r="26" spans="1:11" x14ac:dyDescent="0.3">
      <c r="A26" s="10"/>
      <c r="B26" s="8" t="s">
        <v>41</v>
      </c>
      <c r="C26" s="3"/>
      <c r="D26" s="3"/>
      <c r="E26" s="6"/>
      <c r="F26" s="5">
        <f>SUM(F3:F25)</f>
        <v>0</v>
      </c>
      <c r="G26" s="16"/>
      <c r="H26" s="5"/>
      <c r="I26" s="3"/>
      <c r="J26" s="3"/>
      <c r="K26" s="19">
        <f>SUM(K3:K25)</f>
        <v>0</v>
      </c>
    </row>
  </sheetData>
  <mergeCells count="2">
    <mergeCell ref="A1:I1"/>
    <mergeCell ref="J1:K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L1" sqref="L1:M1048576"/>
    </sheetView>
  </sheetViews>
  <sheetFormatPr defaultRowHeight="14.4" x14ac:dyDescent="0.3"/>
  <cols>
    <col min="1" max="1" width="6.33203125" customWidth="1"/>
    <col min="2" max="2" width="13.33203125" customWidth="1"/>
    <col min="6" max="7" width="11.88671875" customWidth="1"/>
    <col min="8" max="8" width="9.21875" hidden="1" customWidth="1"/>
    <col min="11" max="11" width="12.77734375" customWidth="1"/>
    <col min="12" max="13" width="0" hidden="1" customWidth="1"/>
  </cols>
  <sheetData>
    <row r="1" spans="1:13" s="15" customFormat="1" ht="13.8" x14ac:dyDescent="0.25">
      <c r="A1" s="27" t="s">
        <v>93</v>
      </c>
      <c r="B1" s="27"/>
      <c r="C1" s="27"/>
      <c r="D1" s="27"/>
      <c r="E1" s="27"/>
      <c r="F1" s="27"/>
      <c r="G1" s="27"/>
      <c r="H1" s="27"/>
      <c r="I1" s="27"/>
      <c r="J1" s="28" t="s">
        <v>43</v>
      </c>
      <c r="K1" s="28"/>
    </row>
    <row r="2" spans="1:13" ht="26.4" x14ac:dyDescent="0.3">
      <c r="A2" s="11" t="s">
        <v>42</v>
      </c>
      <c r="B2" s="8" t="s">
        <v>0</v>
      </c>
      <c r="C2" s="3" t="s">
        <v>74</v>
      </c>
      <c r="D2" s="3" t="s">
        <v>2</v>
      </c>
      <c r="E2" s="2" t="s">
        <v>3</v>
      </c>
      <c r="F2" s="1" t="s">
        <v>4</v>
      </c>
      <c r="G2" s="1" t="s">
        <v>73</v>
      </c>
      <c r="H2" s="1"/>
      <c r="I2" s="2" t="s">
        <v>5</v>
      </c>
      <c r="J2" s="1" t="s">
        <v>6</v>
      </c>
      <c r="K2" s="1" t="s">
        <v>7</v>
      </c>
    </row>
    <row r="3" spans="1:13" x14ac:dyDescent="0.3">
      <c r="A3" s="10">
        <v>1</v>
      </c>
      <c r="B3" s="8" t="s">
        <v>75</v>
      </c>
      <c r="C3" s="3" t="s">
        <v>9</v>
      </c>
      <c r="D3" s="3">
        <v>50</v>
      </c>
      <c r="E3" s="4">
        <v>0</v>
      </c>
      <c r="F3" s="5">
        <f t="shared" ref="F3:F20" si="0">D3*E3</f>
        <v>0</v>
      </c>
      <c r="G3" s="16">
        <v>0</v>
      </c>
      <c r="H3" s="5" t="e">
        <f>#REF!</f>
        <v>#REF!</v>
      </c>
      <c r="I3" s="4">
        <f>E3*G3</f>
        <v>0</v>
      </c>
      <c r="J3" s="5">
        <f t="shared" ref="J3:J20" si="1">E3+I3</f>
        <v>0</v>
      </c>
      <c r="K3" s="5">
        <f t="shared" ref="K3:K20" si="2">D3*J3</f>
        <v>0</v>
      </c>
    </row>
    <row r="4" spans="1:13" ht="26.4" x14ac:dyDescent="0.3">
      <c r="A4" s="10">
        <v>2</v>
      </c>
      <c r="B4" s="8" t="s">
        <v>76</v>
      </c>
      <c r="C4" s="3" t="s">
        <v>9</v>
      </c>
      <c r="D4" s="3">
        <v>200</v>
      </c>
      <c r="E4" s="4">
        <v>0</v>
      </c>
      <c r="F4" s="5">
        <f t="shared" si="0"/>
        <v>0</v>
      </c>
      <c r="G4" s="16">
        <v>0</v>
      </c>
      <c r="H4" s="5" t="e">
        <f>VLOOKUP(G4,$L$4:$M$6,2,0)</f>
        <v>#N/A</v>
      </c>
      <c r="I4" s="4">
        <f t="shared" ref="I4:I20" si="3">E4*G4</f>
        <v>0</v>
      </c>
      <c r="J4" s="5">
        <f t="shared" si="1"/>
        <v>0</v>
      </c>
      <c r="K4" s="5">
        <f t="shared" si="2"/>
        <v>0</v>
      </c>
      <c r="L4" s="12" t="s">
        <v>46</v>
      </c>
      <c r="M4" s="12">
        <v>23</v>
      </c>
    </row>
    <row r="5" spans="1:13" x14ac:dyDescent="0.3">
      <c r="A5" s="10">
        <v>3</v>
      </c>
      <c r="B5" s="8" t="s">
        <v>77</v>
      </c>
      <c r="C5" s="3" t="s">
        <v>9</v>
      </c>
      <c r="D5" s="3">
        <v>100</v>
      </c>
      <c r="E5" s="4">
        <v>0</v>
      </c>
      <c r="F5" s="5">
        <f t="shared" si="0"/>
        <v>0</v>
      </c>
      <c r="G5" s="16">
        <v>0</v>
      </c>
      <c r="H5" s="5" t="e">
        <f t="shared" ref="H5:H21" si="4">VLOOKUP(G5,$L$4:$M$6,2,0)</f>
        <v>#N/A</v>
      </c>
      <c r="I5" s="4">
        <f t="shared" si="3"/>
        <v>0</v>
      </c>
      <c r="J5" s="5">
        <f t="shared" si="1"/>
        <v>0</v>
      </c>
      <c r="K5" s="5">
        <f t="shared" si="2"/>
        <v>0</v>
      </c>
      <c r="L5" s="12" t="s">
        <v>47</v>
      </c>
      <c r="M5" s="12">
        <v>8</v>
      </c>
    </row>
    <row r="6" spans="1:13" x14ac:dyDescent="0.3">
      <c r="A6" s="10">
        <v>4</v>
      </c>
      <c r="B6" s="8" t="s">
        <v>78</v>
      </c>
      <c r="C6" s="3" t="s">
        <v>9</v>
      </c>
      <c r="D6" s="3">
        <v>100</v>
      </c>
      <c r="E6" s="4">
        <v>0</v>
      </c>
      <c r="F6" s="5">
        <f t="shared" si="0"/>
        <v>0</v>
      </c>
      <c r="G6" s="16">
        <v>0</v>
      </c>
      <c r="H6" s="5" t="e">
        <f t="shared" si="4"/>
        <v>#N/A</v>
      </c>
      <c r="I6" s="4">
        <f t="shared" si="3"/>
        <v>0</v>
      </c>
      <c r="J6" s="5">
        <f t="shared" si="1"/>
        <v>0</v>
      </c>
      <c r="K6" s="5">
        <f t="shared" si="2"/>
        <v>0</v>
      </c>
      <c r="L6" s="12" t="s">
        <v>48</v>
      </c>
      <c r="M6" s="12">
        <v>5</v>
      </c>
    </row>
    <row r="7" spans="1:13" ht="26.4" x14ac:dyDescent="0.3">
      <c r="A7" s="10">
        <v>5</v>
      </c>
      <c r="B7" s="8" t="s">
        <v>79</v>
      </c>
      <c r="C7" s="3" t="s">
        <v>9</v>
      </c>
      <c r="D7" s="3">
        <v>70</v>
      </c>
      <c r="E7" s="4">
        <v>0</v>
      </c>
      <c r="F7" s="5">
        <f t="shared" si="0"/>
        <v>0</v>
      </c>
      <c r="G7" s="16">
        <v>0</v>
      </c>
      <c r="H7" s="5" t="e">
        <f t="shared" si="4"/>
        <v>#N/A</v>
      </c>
      <c r="I7" s="4">
        <f t="shared" si="3"/>
        <v>0</v>
      </c>
      <c r="J7" s="5">
        <f t="shared" si="1"/>
        <v>0</v>
      </c>
      <c r="K7" s="5">
        <f t="shared" si="2"/>
        <v>0</v>
      </c>
    </row>
    <row r="8" spans="1:13" x14ac:dyDescent="0.3">
      <c r="A8" s="10">
        <v>6</v>
      </c>
      <c r="B8" s="8" t="s">
        <v>80</v>
      </c>
      <c r="C8" s="3" t="s">
        <v>9</v>
      </c>
      <c r="D8" s="3">
        <v>50</v>
      </c>
      <c r="E8" s="4">
        <v>0</v>
      </c>
      <c r="F8" s="5">
        <f t="shared" si="0"/>
        <v>0</v>
      </c>
      <c r="G8" s="16">
        <v>0</v>
      </c>
      <c r="H8" s="5" t="e">
        <f t="shared" si="4"/>
        <v>#N/A</v>
      </c>
      <c r="I8" s="4">
        <f t="shared" si="3"/>
        <v>0</v>
      </c>
      <c r="J8" s="5">
        <f t="shared" si="1"/>
        <v>0</v>
      </c>
      <c r="K8" s="5">
        <f t="shared" si="2"/>
        <v>0</v>
      </c>
    </row>
    <row r="9" spans="1:13" x14ac:dyDescent="0.3">
      <c r="A9" s="10">
        <v>7</v>
      </c>
      <c r="B9" s="8" t="s">
        <v>81</v>
      </c>
      <c r="C9" s="3" t="s">
        <v>9</v>
      </c>
      <c r="D9" s="3">
        <v>30</v>
      </c>
      <c r="E9" s="4">
        <v>0</v>
      </c>
      <c r="F9" s="5">
        <f t="shared" si="0"/>
        <v>0</v>
      </c>
      <c r="G9" s="16">
        <v>0</v>
      </c>
      <c r="H9" s="5" t="e">
        <f t="shared" si="4"/>
        <v>#N/A</v>
      </c>
      <c r="I9" s="4">
        <f t="shared" si="3"/>
        <v>0</v>
      </c>
      <c r="J9" s="5">
        <f t="shared" si="1"/>
        <v>0</v>
      </c>
      <c r="K9" s="5">
        <f t="shared" si="2"/>
        <v>0</v>
      </c>
    </row>
    <row r="10" spans="1:13" x14ac:dyDescent="0.3">
      <c r="A10" s="10">
        <v>8</v>
      </c>
      <c r="B10" s="8" t="s">
        <v>82</v>
      </c>
      <c r="C10" s="3" t="s">
        <v>9</v>
      </c>
      <c r="D10" s="3">
        <v>30</v>
      </c>
      <c r="E10" s="4">
        <v>0</v>
      </c>
      <c r="F10" s="5">
        <f t="shared" si="0"/>
        <v>0</v>
      </c>
      <c r="G10" s="16">
        <v>0</v>
      </c>
      <c r="H10" s="5" t="e">
        <f t="shared" si="4"/>
        <v>#N/A</v>
      </c>
      <c r="I10" s="4">
        <f t="shared" si="3"/>
        <v>0</v>
      </c>
      <c r="J10" s="5">
        <f t="shared" si="1"/>
        <v>0</v>
      </c>
      <c r="K10" s="5">
        <f t="shared" si="2"/>
        <v>0</v>
      </c>
    </row>
    <row r="11" spans="1:13" x14ac:dyDescent="0.3">
      <c r="A11" s="10">
        <v>9</v>
      </c>
      <c r="B11" s="8" t="s">
        <v>83</v>
      </c>
      <c r="C11" s="3" t="s">
        <v>9</v>
      </c>
      <c r="D11" s="3">
        <v>30</v>
      </c>
      <c r="E11" s="4">
        <v>0</v>
      </c>
      <c r="F11" s="5">
        <f t="shared" si="0"/>
        <v>0</v>
      </c>
      <c r="G11" s="16">
        <v>0</v>
      </c>
      <c r="H11" s="5" t="e">
        <f t="shared" si="4"/>
        <v>#N/A</v>
      </c>
      <c r="I11" s="4">
        <f t="shared" si="3"/>
        <v>0</v>
      </c>
      <c r="J11" s="5">
        <f t="shared" si="1"/>
        <v>0</v>
      </c>
      <c r="K11" s="5">
        <f t="shared" si="2"/>
        <v>0</v>
      </c>
    </row>
    <row r="12" spans="1:13" ht="26.4" x14ac:dyDescent="0.3">
      <c r="A12" s="10">
        <v>10</v>
      </c>
      <c r="B12" s="8" t="s">
        <v>84</v>
      </c>
      <c r="C12" s="3" t="s">
        <v>9</v>
      </c>
      <c r="D12" s="3">
        <v>50</v>
      </c>
      <c r="E12" s="4">
        <v>0</v>
      </c>
      <c r="F12" s="5">
        <f t="shared" si="0"/>
        <v>0</v>
      </c>
      <c r="G12" s="16">
        <v>0</v>
      </c>
      <c r="H12" s="5" t="e">
        <f t="shared" si="4"/>
        <v>#N/A</v>
      </c>
      <c r="I12" s="4">
        <f t="shared" si="3"/>
        <v>0</v>
      </c>
      <c r="J12" s="5">
        <f t="shared" si="1"/>
        <v>0</v>
      </c>
      <c r="K12" s="5">
        <f t="shared" si="2"/>
        <v>0</v>
      </c>
    </row>
    <row r="13" spans="1:13" ht="26.4" x14ac:dyDescent="0.3">
      <c r="A13" s="10">
        <v>11</v>
      </c>
      <c r="B13" s="8" t="s">
        <v>85</v>
      </c>
      <c r="C13" s="3" t="s">
        <v>9</v>
      </c>
      <c r="D13" s="3">
        <v>50</v>
      </c>
      <c r="E13" s="4">
        <v>0</v>
      </c>
      <c r="F13" s="5">
        <f t="shared" si="0"/>
        <v>0</v>
      </c>
      <c r="G13" s="16">
        <v>0</v>
      </c>
      <c r="H13" s="5" t="e">
        <f t="shared" si="4"/>
        <v>#N/A</v>
      </c>
      <c r="I13" s="4">
        <f t="shared" si="3"/>
        <v>0</v>
      </c>
      <c r="J13" s="5">
        <f t="shared" si="1"/>
        <v>0</v>
      </c>
      <c r="K13" s="5">
        <f t="shared" si="2"/>
        <v>0</v>
      </c>
    </row>
    <row r="14" spans="1:13" ht="26.4" x14ac:dyDescent="0.3">
      <c r="A14" s="10">
        <v>12</v>
      </c>
      <c r="B14" s="8" t="s">
        <v>86</v>
      </c>
      <c r="C14" s="3" t="s">
        <v>9</v>
      </c>
      <c r="D14" s="3">
        <v>30</v>
      </c>
      <c r="E14" s="4">
        <v>0</v>
      </c>
      <c r="F14" s="5">
        <f t="shared" si="0"/>
        <v>0</v>
      </c>
      <c r="G14" s="16">
        <v>0</v>
      </c>
      <c r="H14" s="5" t="e">
        <f t="shared" si="4"/>
        <v>#N/A</v>
      </c>
      <c r="I14" s="4">
        <f t="shared" si="3"/>
        <v>0</v>
      </c>
      <c r="J14" s="5">
        <f t="shared" si="1"/>
        <v>0</v>
      </c>
      <c r="K14" s="5">
        <f t="shared" si="2"/>
        <v>0</v>
      </c>
    </row>
    <row r="15" spans="1:13" x14ac:dyDescent="0.3">
      <c r="A15" s="10">
        <v>13</v>
      </c>
      <c r="B15" s="8" t="s">
        <v>87</v>
      </c>
      <c r="C15" s="3" t="s">
        <v>9</v>
      </c>
      <c r="D15" s="3">
        <v>30</v>
      </c>
      <c r="E15" s="4">
        <v>0</v>
      </c>
      <c r="F15" s="5">
        <f t="shared" si="0"/>
        <v>0</v>
      </c>
      <c r="G15" s="16">
        <v>0</v>
      </c>
      <c r="H15" s="5" t="e">
        <f t="shared" si="4"/>
        <v>#N/A</v>
      </c>
      <c r="I15" s="4">
        <f t="shared" si="3"/>
        <v>0</v>
      </c>
      <c r="J15" s="5">
        <f t="shared" si="1"/>
        <v>0</v>
      </c>
      <c r="K15" s="5">
        <f t="shared" si="2"/>
        <v>0</v>
      </c>
    </row>
    <row r="16" spans="1:13" ht="26.4" x14ac:dyDescent="0.3">
      <c r="A16" s="10">
        <v>14</v>
      </c>
      <c r="B16" s="8" t="s">
        <v>88</v>
      </c>
      <c r="C16" s="3" t="s">
        <v>9</v>
      </c>
      <c r="D16" s="3">
        <v>50</v>
      </c>
      <c r="E16" s="4">
        <v>0</v>
      </c>
      <c r="F16" s="5">
        <f t="shared" si="0"/>
        <v>0</v>
      </c>
      <c r="G16" s="16">
        <v>0</v>
      </c>
      <c r="H16" s="5" t="e">
        <f t="shared" si="4"/>
        <v>#N/A</v>
      </c>
      <c r="I16" s="4">
        <f t="shared" si="3"/>
        <v>0</v>
      </c>
      <c r="J16" s="5">
        <f t="shared" si="1"/>
        <v>0</v>
      </c>
      <c r="K16" s="5">
        <f t="shared" si="2"/>
        <v>0</v>
      </c>
    </row>
    <row r="17" spans="1:11" x14ac:dyDescent="0.3">
      <c r="A17" s="10">
        <v>15</v>
      </c>
      <c r="B17" s="8" t="s">
        <v>89</v>
      </c>
      <c r="C17" s="3" t="s">
        <v>9</v>
      </c>
      <c r="D17" s="3">
        <v>50</v>
      </c>
      <c r="E17" s="4">
        <v>0</v>
      </c>
      <c r="F17" s="5">
        <f t="shared" si="0"/>
        <v>0</v>
      </c>
      <c r="G17" s="16">
        <v>0</v>
      </c>
      <c r="H17" s="5" t="e">
        <f t="shared" si="4"/>
        <v>#N/A</v>
      </c>
      <c r="I17" s="4">
        <f t="shared" si="3"/>
        <v>0</v>
      </c>
      <c r="J17" s="5">
        <f t="shared" si="1"/>
        <v>0</v>
      </c>
      <c r="K17" s="5">
        <f t="shared" si="2"/>
        <v>0</v>
      </c>
    </row>
    <row r="18" spans="1:11" ht="26.4" x14ac:dyDescent="0.3">
      <c r="A18" s="10">
        <v>16</v>
      </c>
      <c r="B18" s="8" t="s">
        <v>90</v>
      </c>
      <c r="C18" s="3" t="s">
        <v>9</v>
      </c>
      <c r="D18" s="3">
        <v>50</v>
      </c>
      <c r="E18" s="4">
        <v>0</v>
      </c>
      <c r="F18" s="5">
        <f t="shared" si="0"/>
        <v>0</v>
      </c>
      <c r="G18" s="16">
        <v>0</v>
      </c>
      <c r="H18" s="5" t="e">
        <f t="shared" si="4"/>
        <v>#N/A</v>
      </c>
      <c r="I18" s="4">
        <f t="shared" si="3"/>
        <v>0</v>
      </c>
      <c r="J18" s="5">
        <f t="shared" si="1"/>
        <v>0</v>
      </c>
      <c r="K18" s="5">
        <f t="shared" si="2"/>
        <v>0</v>
      </c>
    </row>
    <row r="19" spans="1:11" x14ac:dyDescent="0.3">
      <c r="A19" s="10">
        <v>17</v>
      </c>
      <c r="B19" s="8" t="s">
        <v>91</v>
      </c>
      <c r="C19" s="3" t="s">
        <v>9</v>
      </c>
      <c r="D19" s="3">
        <v>30</v>
      </c>
      <c r="E19" s="4">
        <v>0</v>
      </c>
      <c r="F19" s="5">
        <f t="shared" si="0"/>
        <v>0</v>
      </c>
      <c r="G19" s="16">
        <v>0</v>
      </c>
      <c r="H19" s="5" t="e">
        <f t="shared" si="4"/>
        <v>#N/A</v>
      </c>
      <c r="I19" s="4">
        <f t="shared" si="3"/>
        <v>0</v>
      </c>
      <c r="J19" s="5">
        <f t="shared" si="1"/>
        <v>0</v>
      </c>
      <c r="K19" s="5">
        <f t="shared" si="2"/>
        <v>0</v>
      </c>
    </row>
    <row r="20" spans="1:11" x14ac:dyDescent="0.3">
      <c r="A20" s="10">
        <v>18</v>
      </c>
      <c r="B20" s="8" t="s">
        <v>92</v>
      </c>
      <c r="C20" s="3" t="s">
        <v>9</v>
      </c>
      <c r="D20" s="3">
        <v>70</v>
      </c>
      <c r="E20" s="4">
        <v>0</v>
      </c>
      <c r="F20" s="5">
        <f t="shared" si="0"/>
        <v>0</v>
      </c>
      <c r="G20" s="16">
        <v>0</v>
      </c>
      <c r="H20" s="5" t="e">
        <f t="shared" si="4"/>
        <v>#N/A</v>
      </c>
      <c r="I20" s="4">
        <f t="shared" si="3"/>
        <v>0</v>
      </c>
      <c r="J20" s="5">
        <f t="shared" si="1"/>
        <v>0</v>
      </c>
      <c r="K20" s="5">
        <f t="shared" si="2"/>
        <v>0</v>
      </c>
    </row>
    <row r="21" spans="1:11" x14ac:dyDescent="0.3">
      <c r="A21" s="10"/>
      <c r="B21" s="8" t="s">
        <v>41</v>
      </c>
      <c r="C21" s="3"/>
      <c r="D21" s="3"/>
      <c r="E21" s="4"/>
      <c r="F21" s="5">
        <f>SUM(F3:F20)</f>
        <v>0</v>
      </c>
      <c r="G21" s="16">
        <v>0</v>
      </c>
      <c r="H21" s="5" t="e">
        <f t="shared" si="4"/>
        <v>#N/A</v>
      </c>
      <c r="I21" s="6"/>
      <c r="J21" s="3"/>
      <c r="K21" s="5">
        <f>SUM(K3:K20)</f>
        <v>0</v>
      </c>
    </row>
  </sheetData>
  <mergeCells count="2">
    <mergeCell ref="A1:I1"/>
    <mergeCell ref="J1:K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>
      <selection activeCell="L1" sqref="L1:M1048576"/>
    </sheetView>
  </sheetViews>
  <sheetFormatPr defaultRowHeight="14.4" x14ac:dyDescent="0.3"/>
  <cols>
    <col min="1" max="1" width="4.33203125" customWidth="1"/>
    <col min="2" max="2" width="12.88671875" customWidth="1"/>
    <col min="6" max="7" width="11.6640625" customWidth="1"/>
    <col min="8" max="8" width="11.6640625" hidden="1" customWidth="1"/>
    <col min="11" max="11" width="16" customWidth="1"/>
    <col min="12" max="13" width="0" hidden="1" customWidth="1"/>
  </cols>
  <sheetData>
    <row r="1" spans="1:13" s="15" customFormat="1" ht="13.8" x14ac:dyDescent="0.25">
      <c r="A1" s="27" t="s">
        <v>126</v>
      </c>
      <c r="B1" s="27"/>
      <c r="C1" s="27"/>
      <c r="D1" s="27"/>
      <c r="E1" s="27"/>
      <c r="F1" s="27"/>
      <c r="G1" s="27"/>
      <c r="H1" s="27"/>
      <c r="I1" s="27"/>
      <c r="J1" s="28" t="s">
        <v>125</v>
      </c>
      <c r="K1" s="28"/>
    </row>
    <row r="2" spans="1:13" ht="26.4" x14ac:dyDescent="0.3">
      <c r="A2" s="11" t="s">
        <v>42</v>
      </c>
      <c r="B2" s="8" t="s">
        <v>0</v>
      </c>
      <c r="C2" s="3" t="s">
        <v>74</v>
      </c>
      <c r="D2" s="3" t="s">
        <v>2</v>
      </c>
      <c r="E2" s="2" t="s">
        <v>3</v>
      </c>
      <c r="F2" s="1" t="s">
        <v>4</v>
      </c>
      <c r="G2" s="1" t="s">
        <v>73</v>
      </c>
      <c r="H2" s="1"/>
      <c r="I2" s="2" t="s">
        <v>5</v>
      </c>
      <c r="J2" s="1" t="s">
        <v>6</v>
      </c>
      <c r="K2" s="1" t="s">
        <v>7</v>
      </c>
    </row>
    <row r="3" spans="1:13" x14ac:dyDescent="0.3">
      <c r="A3" s="10">
        <v>1</v>
      </c>
      <c r="B3" s="8" t="s">
        <v>115</v>
      </c>
      <c r="C3" s="3" t="s">
        <v>9</v>
      </c>
      <c r="D3" s="3">
        <v>400</v>
      </c>
      <c r="E3" s="4">
        <v>0</v>
      </c>
      <c r="F3" s="5">
        <f t="shared" ref="F3:F11" si="0">D3*E3</f>
        <v>0</v>
      </c>
      <c r="G3" s="16">
        <v>0</v>
      </c>
      <c r="H3" s="5" t="e">
        <f>VLOOKUP(G3,$L$4:$M$6,2,0)</f>
        <v>#N/A</v>
      </c>
      <c r="I3" s="4">
        <f>E3*G3</f>
        <v>0</v>
      </c>
      <c r="J3" s="5">
        <f t="shared" ref="J3:J11" si="1">E3+I3</f>
        <v>0</v>
      </c>
      <c r="K3" s="5">
        <f t="shared" ref="K3:K11" si="2">D3*J3</f>
        <v>0</v>
      </c>
    </row>
    <row r="4" spans="1:13" ht="26.4" x14ac:dyDescent="0.3">
      <c r="A4" s="10">
        <v>2</v>
      </c>
      <c r="B4" s="8" t="s">
        <v>116</v>
      </c>
      <c r="C4" s="3" t="s">
        <v>9</v>
      </c>
      <c r="D4" s="3">
        <v>60</v>
      </c>
      <c r="E4" s="4">
        <v>0</v>
      </c>
      <c r="F4" s="5">
        <f t="shared" si="0"/>
        <v>0</v>
      </c>
      <c r="G4" s="16">
        <v>0</v>
      </c>
      <c r="H4" s="5" t="e">
        <f>VLOOKUP(G4,$L$4:$M$6,2,0)</f>
        <v>#N/A</v>
      </c>
      <c r="I4" s="4">
        <f t="shared" ref="I4:I11" si="3">E4*G4</f>
        <v>0</v>
      </c>
      <c r="J4" s="5">
        <f t="shared" si="1"/>
        <v>0</v>
      </c>
      <c r="K4" s="5">
        <f t="shared" si="2"/>
        <v>0</v>
      </c>
      <c r="L4" s="12" t="s">
        <v>46</v>
      </c>
      <c r="M4" s="12">
        <v>23</v>
      </c>
    </row>
    <row r="5" spans="1:13" ht="26.4" x14ac:dyDescent="0.3">
      <c r="A5" s="10">
        <v>3</v>
      </c>
      <c r="B5" s="8" t="s">
        <v>117</v>
      </c>
      <c r="C5" s="3" t="s">
        <v>9</v>
      </c>
      <c r="D5" s="3">
        <v>50</v>
      </c>
      <c r="E5" s="4">
        <v>0</v>
      </c>
      <c r="F5" s="5">
        <f t="shared" si="0"/>
        <v>0</v>
      </c>
      <c r="G5" s="16">
        <v>0</v>
      </c>
      <c r="H5" s="5" t="e">
        <f t="shared" ref="H5:H11" si="4">VLOOKUP(G5,$L$4:$M$6,2,0)</f>
        <v>#N/A</v>
      </c>
      <c r="I5" s="4">
        <f t="shared" si="3"/>
        <v>0</v>
      </c>
      <c r="J5" s="5">
        <f t="shared" si="1"/>
        <v>0</v>
      </c>
      <c r="K5" s="5">
        <f t="shared" si="2"/>
        <v>0</v>
      </c>
      <c r="L5" s="12" t="s">
        <v>47</v>
      </c>
      <c r="M5" s="12">
        <v>8</v>
      </c>
    </row>
    <row r="6" spans="1:13" x14ac:dyDescent="0.3">
      <c r="A6" s="10">
        <v>4</v>
      </c>
      <c r="B6" s="8" t="s">
        <v>118</v>
      </c>
      <c r="C6" s="3" t="s">
        <v>119</v>
      </c>
      <c r="D6" s="3">
        <v>50</v>
      </c>
      <c r="E6" s="4">
        <v>0</v>
      </c>
      <c r="F6" s="5">
        <f t="shared" si="0"/>
        <v>0</v>
      </c>
      <c r="G6" s="16">
        <v>0</v>
      </c>
      <c r="H6" s="5" t="e">
        <f t="shared" si="4"/>
        <v>#N/A</v>
      </c>
      <c r="I6" s="4">
        <f t="shared" si="3"/>
        <v>0</v>
      </c>
      <c r="J6" s="5">
        <f t="shared" si="1"/>
        <v>0</v>
      </c>
      <c r="K6" s="5">
        <f t="shared" si="2"/>
        <v>0</v>
      </c>
      <c r="L6" s="12" t="s">
        <v>48</v>
      </c>
      <c r="M6" s="12">
        <v>5</v>
      </c>
    </row>
    <row r="7" spans="1:13" ht="26.4" x14ac:dyDescent="0.3">
      <c r="A7" s="10">
        <v>5</v>
      </c>
      <c r="B7" s="8" t="s">
        <v>120</v>
      </c>
      <c r="C7" s="3" t="s">
        <v>9</v>
      </c>
      <c r="D7" s="3">
        <v>100</v>
      </c>
      <c r="E7" s="4">
        <v>0</v>
      </c>
      <c r="F7" s="5">
        <f t="shared" si="0"/>
        <v>0</v>
      </c>
      <c r="G7" s="16">
        <v>0</v>
      </c>
      <c r="H7" s="5" t="e">
        <f t="shared" si="4"/>
        <v>#N/A</v>
      </c>
      <c r="I7" s="4">
        <f t="shared" si="3"/>
        <v>0</v>
      </c>
      <c r="J7" s="5">
        <f t="shared" si="1"/>
        <v>0</v>
      </c>
      <c r="K7" s="5">
        <f t="shared" si="2"/>
        <v>0</v>
      </c>
    </row>
    <row r="8" spans="1:13" ht="26.4" x14ac:dyDescent="0.3">
      <c r="A8" s="10">
        <v>6</v>
      </c>
      <c r="B8" s="8" t="s">
        <v>121</v>
      </c>
      <c r="C8" s="3" t="s">
        <v>9</v>
      </c>
      <c r="D8" s="3">
        <v>30</v>
      </c>
      <c r="E8" s="4">
        <v>0</v>
      </c>
      <c r="F8" s="5">
        <f t="shared" si="0"/>
        <v>0</v>
      </c>
      <c r="G8" s="16">
        <v>0</v>
      </c>
      <c r="H8" s="5" t="e">
        <f t="shared" si="4"/>
        <v>#N/A</v>
      </c>
      <c r="I8" s="4">
        <f t="shared" si="3"/>
        <v>0</v>
      </c>
      <c r="J8" s="5">
        <f t="shared" si="1"/>
        <v>0</v>
      </c>
      <c r="K8" s="5">
        <f t="shared" si="2"/>
        <v>0</v>
      </c>
    </row>
    <row r="9" spans="1:13" ht="26.4" x14ac:dyDescent="0.3">
      <c r="A9" s="10">
        <v>7</v>
      </c>
      <c r="B9" s="8" t="s">
        <v>122</v>
      </c>
      <c r="C9" s="3" t="s">
        <v>9</v>
      </c>
      <c r="D9" s="3">
        <v>50</v>
      </c>
      <c r="E9" s="4">
        <v>0</v>
      </c>
      <c r="F9" s="5">
        <f t="shared" si="0"/>
        <v>0</v>
      </c>
      <c r="G9" s="16">
        <v>0</v>
      </c>
      <c r="H9" s="5" t="e">
        <f t="shared" si="4"/>
        <v>#N/A</v>
      </c>
      <c r="I9" s="4">
        <f t="shared" si="3"/>
        <v>0</v>
      </c>
      <c r="J9" s="5">
        <f t="shared" si="1"/>
        <v>0</v>
      </c>
      <c r="K9" s="5">
        <f t="shared" si="2"/>
        <v>0</v>
      </c>
    </row>
    <row r="10" spans="1:13" x14ac:dyDescent="0.3">
      <c r="A10" s="10">
        <v>8</v>
      </c>
      <c r="B10" s="8" t="s">
        <v>124</v>
      </c>
      <c r="C10" s="3" t="s">
        <v>9</v>
      </c>
      <c r="D10" s="3">
        <v>100</v>
      </c>
      <c r="E10" s="4">
        <v>0</v>
      </c>
      <c r="F10" s="5">
        <f t="shared" si="0"/>
        <v>0</v>
      </c>
      <c r="G10" s="16">
        <v>0</v>
      </c>
      <c r="H10" s="5" t="e">
        <f t="shared" si="4"/>
        <v>#N/A</v>
      </c>
      <c r="I10" s="4">
        <f t="shared" si="3"/>
        <v>0</v>
      </c>
      <c r="J10" s="5">
        <f t="shared" si="1"/>
        <v>0</v>
      </c>
      <c r="K10" s="5">
        <f t="shared" si="2"/>
        <v>0</v>
      </c>
    </row>
    <row r="11" spans="1:13" ht="26.4" x14ac:dyDescent="0.3">
      <c r="A11" s="10">
        <v>9</v>
      </c>
      <c r="B11" s="8" t="s">
        <v>123</v>
      </c>
      <c r="C11" s="3" t="s">
        <v>9</v>
      </c>
      <c r="D11" s="3">
        <v>30</v>
      </c>
      <c r="E11" s="4">
        <v>0</v>
      </c>
      <c r="F11" s="5">
        <f t="shared" si="0"/>
        <v>0</v>
      </c>
      <c r="G11" s="16">
        <v>0</v>
      </c>
      <c r="H11" s="5" t="e">
        <f t="shared" si="4"/>
        <v>#N/A</v>
      </c>
      <c r="I11" s="4">
        <f t="shared" si="3"/>
        <v>0</v>
      </c>
      <c r="J11" s="5">
        <f t="shared" si="1"/>
        <v>0</v>
      </c>
      <c r="K11" s="5">
        <f t="shared" si="2"/>
        <v>0</v>
      </c>
    </row>
    <row r="12" spans="1:13" x14ac:dyDescent="0.3">
      <c r="A12" s="10"/>
      <c r="B12" s="8" t="s">
        <v>41</v>
      </c>
      <c r="C12" s="3"/>
      <c r="D12" s="3"/>
      <c r="E12" s="4"/>
      <c r="F12" s="5">
        <f>SUM(F3:F11)</f>
        <v>0</v>
      </c>
      <c r="G12" s="16"/>
      <c r="H12" s="5"/>
      <c r="I12" s="6"/>
      <c r="J12" s="3"/>
      <c r="K12" s="5">
        <f>SUM(K3:K11)</f>
        <v>0</v>
      </c>
    </row>
  </sheetData>
  <mergeCells count="2">
    <mergeCell ref="A1:I1"/>
    <mergeCell ref="J1:K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I3" sqref="I3:I12"/>
    </sheetView>
  </sheetViews>
  <sheetFormatPr defaultRowHeight="14.4" x14ac:dyDescent="0.3"/>
  <cols>
    <col min="1" max="1" width="4.88671875" customWidth="1"/>
    <col min="2" max="2" width="26.44140625" customWidth="1"/>
    <col min="7" max="7" width="8.88671875" style="24"/>
    <col min="8" max="8" width="0" hidden="1" customWidth="1"/>
    <col min="11" max="11" width="12.21875" customWidth="1"/>
    <col min="12" max="13" width="0" hidden="1" customWidth="1"/>
  </cols>
  <sheetData>
    <row r="1" spans="1:13" s="15" customFormat="1" ht="13.8" x14ac:dyDescent="0.25">
      <c r="A1" s="27" t="s">
        <v>127</v>
      </c>
      <c r="B1" s="27"/>
      <c r="C1" s="27"/>
      <c r="D1" s="27"/>
      <c r="E1" s="27"/>
      <c r="F1" s="27"/>
      <c r="G1" s="27"/>
      <c r="H1" s="27"/>
      <c r="I1" s="27"/>
      <c r="J1" s="28" t="s">
        <v>43</v>
      </c>
      <c r="K1" s="28"/>
    </row>
    <row r="2" spans="1:13" ht="26.4" x14ac:dyDescent="0.3">
      <c r="A2" s="11" t="s">
        <v>42</v>
      </c>
      <c r="B2" s="8" t="s">
        <v>0</v>
      </c>
      <c r="C2" s="3" t="s">
        <v>1</v>
      </c>
      <c r="D2" s="3" t="s">
        <v>2</v>
      </c>
      <c r="E2" s="1" t="s">
        <v>3</v>
      </c>
      <c r="F2" s="1" t="s">
        <v>4</v>
      </c>
      <c r="G2" s="25" t="s">
        <v>73</v>
      </c>
      <c r="H2" s="1"/>
      <c r="I2" s="1" t="s">
        <v>5</v>
      </c>
      <c r="J2" s="1" t="s">
        <v>6</v>
      </c>
      <c r="K2" s="1" t="s">
        <v>7</v>
      </c>
    </row>
    <row r="3" spans="1:13" x14ac:dyDescent="0.3">
      <c r="A3" s="10">
        <v>1</v>
      </c>
      <c r="B3" s="22" t="s">
        <v>94</v>
      </c>
      <c r="C3" s="21" t="s">
        <v>95</v>
      </c>
      <c r="D3" s="21">
        <v>1000</v>
      </c>
      <c r="E3" s="4">
        <v>0</v>
      </c>
      <c r="F3" s="5">
        <f t="shared" ref="F3:F12" si="0">D3*E3</f>
        <v>0</v>
      </c>
      <c r="G3" s="16">
        <v>0</v>
      </c>
      <c r="H3" s="5" t="e">
        <f>VLOOKUP(G3,$L$4:$M$6,2,0)</f>
        <v>#N/A</v>
      </c>
      <c r="I3" s="5">
        <f>E3*G3</f>
        <v>0</v>
      </c>
      <c r="J3" s="5">
        <f>E3+I3</f>
        <v>0</v>
      </c>
      <c r="K3" s="5">
        <f t="shared" ref="K3:K12" si="1">D3*J3</f>
        <v>0</v>
      </c>
    </row>
    <row r="4" spans="1:13" x14ac:dyDescent="0.3">
      <c r="A4" s="10">
        <v>2</v>
      </c>
      <c r="B4" s="22" t="s">
        <v>96</v>
      </c>
      <c r="C4" s="21" t="s">
        <v>97</v>
      </c>
      <c r="D4" s="21">
        <v>2000</v>
      </c>
      <c r="E4" s="4">
        <v>0</v>
      </c>
      <c r="F4" s="5"/>
      <c r="G4" s="16">
        <v>0</v>
      </c>
      <c r="H4" s="5" t="e">
        <f t="shared" ref="H4:H12" si="2">VLOOKUP(G4,$L$4:$M$6,2,0)</f>
        <v>#N/A</v>
      </c>
      <c r="I4" s="5">
        <f t="shared" ref="I4:I12" si="3">E4*G4</f>
        <v>0</v>
      </c>
      <c r="J4" s="5">
        <f t="shared" ref="J4:J12" si="4">E4+I4</f>
        <v>0</v>
      </c>
      <c r="K4" s="5">
        <f t="shared" si="1"/>
        <v>0</v>
      </c>
      <c r="L4" s="12" t="s">
        <v>46</v>
      </c>
      <c r="M4" s="12">
        <v>23</v>
      </c>
    </row>
    <row r="5" spans="1:13" x14ac:dyDescent="0.3">
      <c r="A5" s="10">
        <v>3</v>
      </c>
      <c r="B5" s="22" t="s">
        <v>98</v>
      </c>
      <c r="C5" s="21" t="s">
        <v>95</v>
      </c>
      <c r="D5" s="21">
        <v>1000</v>
      </c>
      <c r="E5" s="4">
        <v>0</v>
      </c>
      <c r="F5" s="5">
        <f t="shared" si="0"/>
        <v>0</v>
      </c>
      <c r="G5" s="16">
        <v>0</v>
      </c>
      <c r="H5" s="5" t="e">
        <f t="shared" si="2"/>
        <v>#N/A</v>
      </c>
      <c r="I5" s="5">
        <f t="shared" si="3"/>
        <v>0</v>
      </c>
      <c r="J5" s="5">
        <f t="shared" si="4"/>
        <v>0</v>
      </c>
      <c r="K5" s="5">
        <f t="shared" si="1"/>
        <v>0</v>
      </c>
      <c r="L5" s="12" t="s">
        <v>47</v>
      </c>
      <c r="M5" s="12">
        <v>8</v>
      </c>
    </row>
    <row r="6" spans="1:13" ht="28.2" customHeight="1" x14ac:dyDescent="0.3">
      <c r="A6" s="10">
        <v>4</v>
      </c>
      <c r="B6" s="23" t="s">
        <v>99</v>
      </c>
      <c r="C6" s="21" t="s">
        <v>95</v>
      </c>
      <c r="D6" s="21">
        <v>1000</v>
      </c>
      <c r="E6" s="4">
        <v>0</v>
      </c>
      <c r="F6" s="5">
        <f t="shared" si="0"/>
        <v>0</v>
      </c>
      <c r="G6" s="16">
        <v>0</v>
      </c>
      <c r="H6" s="5" t="e">
        <f t="shared" si="2"/>
        <v>#N/A</v>
      </c>
      <c r="I6" s="5">
        <f t="shared" si="3"/>
        <v>0</v>
      </c>
      <c r="J6" s="5">
        <f t="shared" si="4"/>
        <v>0</v>
      </c>
      <c r="K6" s="5">
        <f t="shared" si="1"/>
        <v>0</v>
      </c>
      <c r="L6" s="12" t="s">
        <v>48</v>
      </c>
      <c r="M6" s="12">
        <v>5</v>
      </c>
    </row>
    <row r="7" spans="1:13" x14ac:dyDescent="0.3">
      <c r="A7" s="10">
        <v>5</v>
      </c>
      <c r="B7" s="22" t="s">
        <v>100</v>
      </c>
      <c r="C7" s="21" t="s">
        <v>95</v>
      </c>
      <c r="D7" s="21">
        <v>500</v>
      </c>
      <c r="E7" s="4">
        <v>0</v>
      </c>
      <c r="F7" s="5">
        <f t="shared" si="0"/>
        <v>0</v>
      </c>
      <c r="G7" s="16">
        <v>0</v>
      </c>
      <c r="H7" s="5" t="e">
        <f t="shared" si="2"/>
        <v>#N/A</v>
      </c>
      <c r="I7" s="5">
        <f t="shared" si="3"/>
        <v>0</v>
      </c>
      <c r="J7" s="5">
        <f t="shared" si="4"/>
        <v>0</v>
      </c>
      <c r="K7" s="5">
        <f t="shared" si="1"/>
        <v>0</v>
      </c>
    </row>
    <row r="8" spans="1:13" x14ac:dyDescent="0.3">
      <c r="A8" s="10">
        <v>6</v>
      </c>
      <c r="B8" s="22" t="s">
        <v>101</v>
      </c>
      <c r="C8" s="21" t="s">
        <v>95</v>
      </c>
      <c r="D8" s="21">
        <v>4500</v>
      </c>
      <c r="E8" s="4">
        <v>0</v>
      </c>
      <c r="F8" s="5">
        <f t="shared" si="0"/>
        <v>0</v>
      </c>
      <c r="G8" s="16">
        <v>0</v>
      </c>
      <c r="H8" s="5" t="e">
        <f t="shared" si="2"/>
        <v>#N/A</v>
      </c>
      <c r="I8" s="5">
        <f t="shared" si="3"/>
        <v>0</v>
      </c>
      <c r="J8" s="5">
        <f t="shared" si="4"/>
        <v>0</v>
      </c>
      <c r="K8" s="5">
        <f t="shared" si="1"/>
        <v>0</v>
      </c>
    </row>
    <row r="9" spans="1:13" x14ac:dyDescent="0.3">
      <c r="A9" s="10">
        <v>7</v>
      </c>
      <c r="B9" s="22" t="s">
        <v>102</v>
      </c>
      <c r="C9" s="21" t="s">
        <v>95</v>
      </c>
      <c r="D9" s="21">
        <v>2000</v>
      </c>
      <c r="E9" s="4">
        <v>0</v>
      </c>
      <c r="F9" s="5">
        <f t="shared" si="0"/>
        <v>0</v>
      </c>
      <c r="G9" s="16">
        <v>0</v>
      </c>
      <c r="H9" s="5" t="e">
        <f t="shared" si="2"/>
        <v>#N/A</v>
      </c>
      <c r="I9" s="5">
        <f t="shared" si="3"/>
        <v>0</v>
      </c>
      <c r="J9" s="5">
        <f t="shared" si="4"/>
        <v>0</v>
      </c>
      <c r="K9" s="5">
        <f t="shared" si="1"/>
        <v>0</v>
      </c>
    </row>
    <row r="10" spans="1:13" x14ac:dyDescent="0.3">
      <c r="A10" s="10">
        <v>8</v>
      </c>
      <c r="B10" s="22" t="s">
        <v>103</v>
      </c>
      <c r="C10" s="21" t="s">
        <v>95</v>
      </c>
      <c r="D10" s="21">
        <v>1500</v>
      </c>
      <c r="E10" s="4">
        <v>0</v>
      </c>
      <c r="F10" s="5">
        <f t="shared" si="0"/>
        <v>0</v>
      </c>
      <c r="G10" s="16">
        <v>0</v>
      </c>
      <c r="H10" s="5" t="e">
        <f t="shared" si="2"/>
        <v>#N/A</v>
      </c>
      <c r="I10" s="5">
        <f t="shared" si="3"/>
        <v>0</v>
      </c>
      <c r="J10" s="5">
        <f t="shared" si="4"/>
        <v>0</v>
      </c>
      <c r="K10" s="5">
        <f t="shared" si="1"/>
        <v>0</v>
      </c>
    </row>
    <row r="11" spans="1:13" x14ac:dyDescent="0.3">
      <c r="A11" s="10">
        <v>9</v>
      </c>
      <c r="B11" s="22" t="s">
        <v>104</v>
      </c>
      <c r="C11" s="21" t="s">
        <v>9</v>
      </c>
      <c r="D11" s="21">
        <v>50</v>
      </c>
      <c r="E11" s="4">
        <v>0</v>
      </c>
      <c r="F11" s="5">
        <f t="shared" si="0"/>
        <v>0</v>
      </c>
      <c r="G11" s="16">
        <v>0</v>
      </c>
      <c r="H11" s="5" t="e">
        <f t="shared" si="2"/>
        <v>#N/A</v>
      </c>
      <c r="I11" s="5">
        <f t="shared" si="3"/>
        <v>0</v>
      </c>
      <c r="J11" s="5">
        <f t="shared" si="4"/>
        <v>0</v>
      </c>
      <c r="K11" s="5">
        <f t="shared" si="1"/>
        <v>0</v>
      </c>
    </row>
    <row r="12" spans="1:13" x14ac:dyDescent="0.3">
      <c r="A12" s="10">
        <v>10</v>
      </c>
      <c r="B12" s="22" t="s">
        <v>105</v>
      </c>
      <c r="C12" s="21" t="s">
        <v>95</v>
      </c>
      <c r="D12" s="21">
        <v>1000</v>
      </c>
      <c r="E12" s="4">
        <v>0</v>
      </c>
      <c r="F12" s="5">
        <f t="shared" si="0"/>
        <v>0</v>
      </c>
      <c r="G12" s="16">
        <v>0</v>
      </c>
      <c r="H12" s="5" t="e">
        <f t="shared" si="2"/>
        <v>#N/A</v>
      </c>
      <c r="I12" s="5">
        <f t="shared" si="3"/>
        <v>0</v>
      </c>
      <c r="J12" s="5">
        <f t="shared" si="4"/>
        <v>0</v>
      </c>
      <c r="K12" s="5">
        <f t="shared" si="1"/>
        <v>0</v>
      </c>
    </row>
    <row r="13" spans="1:13" x14ac:dyDescent="0.3">
      <c r="A13" s="10"/>
      <c r="B13" s="22" t="s">
        <v>106</v>
      </c>
      <c r="C13" s="21"/>
      <c r="D13" s="21"/>
      <c r="E13" s="19"/>
      <c r="F13" s="19">
        <f>SUM(F3:F12)</f>
        <v>0</v>
      </c>
      <c r="G13" s="26"/>
      <c r="H13" s="19"/>
      <c r="I13" s="21"/>
      <c r="J13" s="21"/>
      <c r="K13" s="19">
        <f>SUM(K3:K12)</f>
        <v>0</v>
      </c>
    </row>
  </sheetData>
  <mergeCells count="2">
    <mergeCell ref="A1:I1"/>
    <mergeCell ref="J1:K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workbookViewId="0">
      <selection activeCell="L1" sqref="L1:M1048576"/>
    </sheetView>
  </sheetViews>
  <sheetFormatPr defaultRowHeight="14.4" x14ac:dyDescent="0.3"/>
  <cols>
    <col min="1" max="1" width="5.5546875" customWidth="1"/>
    <col min="2" max="2" width="16.44140625" customWidth="1"/>
    <col min="6" max="6" width="12.21875" customWidth="1"/>
    <col min="7" max="7" width="8.44140625" customWidth="1"/>
    <col min="8" max="8" width="12.21875" hidden="1" customWidth="1"/>
    <col min="11" max="11" width="12.21875" customWidth="1"/>
    <col min="12" max="13" width="0" hidden="1" customWidth="1"/>
  </cols>
  <sheetData>
    <row r="1" spans="1:13" s="15" customFormat="1" ht="13.8" x14ac:dyDescent="0.25">
      <c r="A1" s="27" t="s">
        <v>128</v>
      </c>
      <c r="B1" s="27"/>
      <c r="C1" s="27"/>
      <c r="D1" s="27"/>
      <c r="E1" s="27"/>
      <c r="F1" s="27"/>
      <c r="G1" s="27"/>
      <c r="H1" s="27"/>
      <c r="I1" s="27"/>
      <c r="J1" s="28" t="s">
        <v>43</v>
      </c>
      <c r="K1" s="28"/>
    </row>
    <row r="2" spans="1:13" ht="26.4" x14ac:dyDescent="0.3">
      <c r="A2" s="11" t="s">
        <v>42</v>
      </c>
      <c r="B2" s="8" t="s">
        <v>0</v>
      </c>
      <c r="C2" s="3" t="s">
        <v>74</v>
      </c>
      <c r="D2" s="3" t="s">
        <v>2</v>
      </c>
      <c r="E2" s="2" t="s">
        <v>3</v>
      </c>
      <c r="F2" s="1" t="s">
        <v>4</v>
      </c>
      <c r="G2" s="1" t="s">
        <v>73</v>
      </c>
      <c r="H2" s="1"/>
      <c r="I2" s="2" t="s">
        <v>5</v>
      </c>
      <c r="J2" s="1" t="s">
        <v>6</v>
      </c>
      <c r="K2" s="1" t="s">
        <v>7</v>
      </c>
    </row>
    <row r="3" spans="1:13" ht="20.399999999999999" customHeight="1" x14ac:dyDescent="0.3">
      <c r="A3" s="10">
        <v>1</v>
      </c>
      <c r="B3" s="8" t="s">
        <v>107</v>
      </c>
      <c r="C3" s="3" t="s">
        <v>9</v>
      </c>
      <c r="D3" s="3">
        <v>100</v>
      </c>
      <c r="E3" s="4">
        <v>0</v>
      </c>
      <c r="F3" s="5">
        <f t="shared" ref="F3:F10" si="0">D3*E3</f>
        <v>0</v>
      </c>
      <c r="G3" s="16"/>
      <c r="H3" s="5" t="e">
        <f>VLOOKUP(G3,$L$4:$M$6,2,0)</f>
        <v>#N/A</v>
      </c>
      <c r="I3" s="4">
        <f>E3*G3</f>
        <v>0</v>
      </c>
      <c r="J3" s="5">
        <f t="shared" ref="J3:J10" si="1">E3+I3</f>
        <v>0</v>
      </c>
      <c r="K3" s="5">
        <f t="shared" ref="K3:K10" si="2">D3*J3</f>
        <v>0</v>
      </c>
    </row>
    <row r="4" spans="1:13" ht="16.2" customHeight="1" x14ac:dyDescent="0.3">
      <c r="A4" s="10">
        <v>2</v>
      </c>
      <c r="B4" s="8" t="s">
        <v>108</v>
      </c>
      <c r="C4" s="3" t="s">
        <v>9</v>
      </c>
      <c r="D4" s="3">
        <v>100</v>
      </c>
      <c r="E4" s="4">
        <v>0</v>
      </c>
      <c r="F4" s="5">
        <f t="shared" si="0"/>
        <v>0</v>
      </c>
      <c r="G4" s="16"/>
      <c r="H4" s="5" t="e">
        <f t="shared" ref="H4:H10" si="3">VLOOKUP(G4,$L$4:$M$6,2,0)</f>
        <v>#N/A</v>
      </c>
      <c r="I4" s="4">
        <f t="shared" ref="I4:I10" si="4">E4*G4</f>
        <v>0</v>
      </c>
      <c r="J4" s="5">
        <f t="shared" si="1"/>
        <v>0</v>
      </c>
      <c r="K4" s="5">
        <f t="shared" si="2"/>
        <v>0</v>
      </c>
      <c r="L4" s="12" t="s">
        <v>46</v>
      </c>
      <c r="M4" s="12">
        <v>23</v>
      </c>
    </row>
    <row r="5" spans="1:13" ht="21.6" customHeight="1" x14ac:dyDescent="0.3">
      <c r="A5" s="10">
        <v>3</v>
      </c>
      <c r="B5" s="8" t="s">
        <v>109</v>
      </c>
      <c r="C5" s="3" t="s">
        <v>9</v>
      </c>
      <c r="D5" s="3">
        <v>50</v>
      </c>
      <c r="E5" s="4">
        <v>0</v>
      </c>
      <c r="F5" s="5">
        <f t="shared" si="0"/>
        <v>0</v>
      </c>
      <c r="G5" s="16"/>
      <c r="H5" s="5" t="e">
        <f t="shared" si="3"/>
        <v>#N/A</v>
      </c>
      <c r="I5" s="4">
        <f t="shared" si="4"/>
        <v>0</v>
      </c>
      <c r="J5" s="5">
        <f t="shared" si="1"/>
        <v>0</v>
      </c>
      <c r="K5" s="5">
        <f t="shared" si="2"/>
        <v>0</v>
      </c>
      <c r="L5" s="12" t="s">
        <v>47</v>
      </c>
      <c r="M5" s="12">
        <v>8</v>
      </c>
    </row>
    <row r="6" spans="1:13" x14ac:dyDescent="0.3">
      <c r="A6" s="10">
        <v>4</v>
      </c>
      <c r="B6" s="8" t="s">
        <v>110</v>
      </c>
      <c r="C6" s="3" t="s">
        <v>9</v>
      </c>
      <c r="D6" s="3">
        <v>50</v>
      </c>
      <c r="E6" s="4">
        <v>0</v>
      </c>
      <c r="F6" s="5">
        <f t="shared" si="0"/>
        <v>0</v>
      </c>
      <c r="G6" s="16"/>
      <c r="H6" s="5" t="e">
        <f t="shared" si="3"/>
        <v>#N/A</v>
      </c>
      <c r="I6" s="4">
        <f t="shared" si="4"/>
        <v>0</v>
      </c>
      <c r="J6" s="5">
        <f t="shared" si="1"/>
        <v>0</v>
      </c>
      <c r="K6" s="5">
        <f t="shared" si="2"/>
        <v>0</v>
      </c>
      <c r="L6" s="12" t="s">
        <v>48</v>
      </c>
      <c r="M6" s="12">
        <v>5</v>
      </c>
    </row>
    <row r="7" spans="1:13" ht="13.8" customHeight="1" x14ac:dyDescent="0.3">
      <c r="A7" s="10">
        <v>5</v>
      </c>
      <c r="B7" s="8" t="s">
        <v>111</v>
      </c>
      <c r="C7" s="3" t="s">
        <v>9</v>
      </c>
      <c r="D7" s="3">
        <v>50</v>
      </c>
      <c r="E7" s="4">
        <v>0</v>
      </c>
      <c r="F7" s="5">
        <f t="shared" si="0"/>
        <v>0</v>
      </c>
      <c r="G7" s="16"/>
      <c r="H7" s="5" t="e">
        <f t="shared" si="3"/>
        <v>#N/A</v>
      </c>
      <c r="I7" s="4">
        <f t="shared" si="4"/>
        <v>0</v>
      </c>
      <c r="J7" s="5">
        <f t="shared" si="1"/>
        <v>0</v>
      </c>
      <c r="K7" s="5">
        <f t="shared" si="2"/>
        <v>0</v>
      </c>
    </row>
    <row r="8" spans="1:13" ht="31.8" customHeight="1" x14ac:dyDescent="0.3">
      <c r="A8" s="10">
        <v>6</v>
      </c>
      <c r="B8" s="8" t="s">
        <v>112</v>
      </c>
      <c r="C8" s="3" t="s">
        <v>9</v>
      </c>
      <c r="D8" s="3">
        <v>100</v>
      </c>
      <c r="E8" s="4">
        <v>0</v>
      </c>
      <c r="F8" s="5">
        <f t="shared" si="0"/>
        <v>0</v>
      </c>
      <c r="G8" s="16"/>
      <c r="H8" s="5" t="e">
        <f t="shared" si="3"/>
        <v>#N/A</v>
      </c>
      <c r="I8" s="4">
        <f t="shared" si="4"/>
        <v>0</v>
      </c>
      <c r="J8" s="5">
        <f t="shared" si="1"/>
        <v>0</v>
      </c>
      <c r="K8" s="5">
        <f t="shared" si="2"/>
        <v>0</v>
      </c>
    </row>
    <row r="9" spans="1:13" ht="22.8" customHeight="1" x14ac:dyDescent="0.3">
      <c r="A9" s="10">
        <v>7</v>
      </c>
      <c r="B9" s="8" t="s">
        <v>113</v>
      </c>
      <c r="C9" s="3" t="s">
        <v>9</v>
      </c>
      <c r="D9" s="3">
        <v>120</v>
      </c>
      <c r="E9" s="4">
        <v>0</v>
      </c>
      <c r="F9" s="5">
        <f t="shared" si="0"/>
        <v>0</v>
      </c>
      <c r="G9" s="16"/>
      <c r="H9" s="5" t="e">
        <f t="shared" si="3"/>
        <v>#N/A</v>
      </c>
      <c r="I9" s="4">
        <f t="shared" si="4"/>
        <v>0</v>
      </c>
      <c r="J9" s="5">
        <f t="shared" si="1"/>
        <v>0</v>
      </c>
      <c r="K9" s="5">
        <f t="shared" si="2"/>
        <v>0</v>
      </c>
    </row>
    <row r="10" spans="1:13" ht="28.8" customHeight="1" x14ac:dyDescent="0.3">
      <c r="A10" s="10">
        <v>8</v>
      </c>
      <c r="B10" s="8" t="s">
        <v>114</v>
      </c>
      <c r="C10" s="3" t="s">
        <v>9</v>
      </c>
      <c r="D10" s="3">
        <v>200</v>
      </c>
      <c r="E10" s="4">
        <v>0</v>
      </c>
      <c r="F10" s="5">
        <f t="shared" si="0"/>
        <v>0</v>
      </c>
      <c r="G10" s="16"/>
      <c r="H10" s="5" t="e">
        <f t="shared" si="3"/>
        <v>#N/A</v>
      </c>
      <c r="I10" s="4">
        <f t="shared" si="4"/>
        <v>0</v>
      </c>
      <c r="J10" s="5">
        <f t="shared" si="1"/>
        <v>0</v>
      </c>
      <c r="K10" s="5">
        <f t="shared" si="2"/>
        <v>0</v>
      </c>
    </row>
    <row r="11" spans="1:13" x14ac:dyDescent="0.3">
      <c r="A11" s="10"/>
      <c r="B11" s="8" t="s">
        <v>41</v>
      </c>
      <c r="C11" s="3"/>
      <c r="D11" s="3"/>
      <c r="E11" s="4"/>
      <c r="F11" s="5">
        <f>SUM(F3:F10)</f>
        <v>0</v>
      </c>
      <c r="G11" s="5"/>
      <c r="H11" s="5"/>
      <c r="I11" s="6"/>
      <c r="J11" s="3"/>
      <c r="K11" s="5">
        <f>SUM(K3:K10)</f>
        <v>0</v>
      </c>
    </row>
  </sheetData>
  <mergeCells count="2">
    <mergeCell ref="A1:I1"/>
    <mergeCell ref="J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Część I- owoce i warzywa</vt:lpstr>
      <vt:lpstr>Część II - wędliny</vt:lpstr>
      <vt:lpstr>Część III- mięso</vt:lpstr>
      <vt:lpstr>Część IV- mięso drobiowe</vt:lpstr>
      <vt:lpstr>Część V- Pieczywo</vt:lpstr>
      <vt:lpstr>Część VI - ryby i mrożonki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Sylwia</dc:creator>
  <cp:lastModifiedBy>Sylwia</cp:lastModifiedBy>
  <dcterms:created xsi:type="dcterms:W3CDTF">2020-03-17T08:46:26Z</dcterms:created>
  <dcterms:modified xsi:type="dcterms:W3CDTF">2020-04-02T20:13:37Z</dcterms:modified>
</cp:coreProperties>
</file>